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omments4.xml" ContentType="application/vnd.openxmlformats-officedocument.spreadsheetml.comments+xml"/>
  <Override PartName="/xl/charts/chart2.xml" ContentType="application/vnd.openxmlformats-officedocument.drawingml.chart+xml"/>
  <Override PartName="/xl/drawings/drawing5.xml" ContentType="application/vnd.openxmlformats-officedocument.drawing+xml"/>
  <Override PartName="/xl/comments5.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6.xml" ContentType="application/vnd.openxmlformats-officedocument.drawing+xml"/>
  <Override PartName="/xl/comments6.xml" ContentType="application/vnd.openxmlformats-officedocument.spreadsheetml.comments+xml"/>
  <Override PartName="/xl/charts/chart5.xml" ContentType="application/vnd.openxmlformats-officedocument.drawingml.chart+xml"/>
  <Override PartName="/xl/charts/chart6.xml" ContentType="application/vnd.openxmlformats-officedocument.drawingml.chart+xml"/>
  <Override PartName="/xl/drawings/drawing7.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drawings/drawing8.xml" ContentType="application/vnd.openxmlformats-officedocument.drawing+xml"/>
  <Override PartName="/xl/comments8.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ttps://gartner365-my.sharepoint.com/personal/june_king_gartner_com/Documents/Desktop/CPP files/"/>
    </mc:Choice>
  </mc:AlternateContent>
  <xr:revisionPtr revIDLastSave="0" documentId="8_{DA761D31-6B36-4C9E-9E86-CF5B1EBD295A}" xr6:coauthVersionLast="47" xr6:coauthVersionMax="47" xr10:uidLastSave="{00000000-0000-0000-0000-000000000000}"/>
  <bookViews>
    <workbookView xWindow="-120" yWindow="-120" windowWidth="29040" windowHeight="15720" xr2:uid="{00000000-000D-0000-FFFF-FFFF00000000}"/>
  </bookViews>
  <sheets>
    <sheet name="Introduction" sheetId="1" r:id="rId1"/>
    <sheet name="Instructions" sheetId="2" r:id="rId2"/>
    <sheet name="Capability Inclusion Criteria" sheetId="3" r:id="rId3"/>
    <sheet name="Capability Descriptions" sheetId="4" r:id="rId4"/>
    <sheet name="Capabilities Blank Template" sheetId="5" r:id="rId5"/>
    <sheet name="Gr_Summary" sheetId="6" r:id="rId6"/>
    <sheet name="Visual" sheetId="7" r:id="rId7"/>
    <sheet name="Executive1" sheetId="8" r:id="rId8"/>
    <sheet name="Executive2" sheetId="9" r:id="rId9"/>
    <sheet name="Executive3" sheetId="10" r:id="rId10"/>
    <sheet name="Executive4" sheetId="11" r:id="rId11"/>
    <sheet name="Executive5" sheetId="12" r:id="rId12"/>
    <sheet name="_ProjectInfo" sheetId="13" state="hidden" r:id="rId13"/>
  </sheets>
  <definedNames>
    <definedName name="FilePath" localSheetId="12">_ProjectInfo!$B$1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7" l="1"/>
  <c r="F6" i="7"/>
  <c r="F7" i="7"/>
  <c r="F8" i="7"/>
  <c r="F9" i="7"/>
  <c r="T6" i="7"/>
  <c r="T7" i="7"/>
  <c r="T8" i="7"/>
  <c r="T9" i="7"/>
  <c r="T10" i="7"/>
  <c r="T11" i="7"/>
  <c r="T12" i="7"/>
  <c r="T13" i="7"/>
  <c r="T14" i="7"/>
  <c r="T15" i="7"/>
  <c r="T16" i="7"/>
  <c r="T17" i="7"/>
  <c r="T18" i="7"/>
  <c r="T19" i="7"/>
  <c r="T20" i="7"/>
  <c r="T21" i="7"/>
  <c r="T22" i="7"/>
  <c r="T23" i="7"/>
  <c r="T24" i="7"/>
  <c r="T25" i="7"/>
  <c r="T26" i="7"/>
  <c r="T27" i="7"/>
  <c r="T28" i="7"/>
  <c r="T29" i="7"/>
  <c r="T5" i="7"/>
  <c r="H5" i="7"/>
  <c r="V30" i="12" l="1"/>
  <c r="N30" i="12"/>
  <c r="I30" i="12"/>
  <c r="B30" i="12"/>
  <c r="V29" i="12"/>
  <c r="N29" i="12"/>
  <c r="I29" i="12"/>
  <c r="B29" i="12"/>
  <c r="V28" i="12"/>
  <c r="N28" i="12"/>
  <c r="I28" i="12"/>
  <c r="B28" i="12"/>
  <c r="V27" i="12"/>
  <c r="N27" i="12"/>
  <c r="I27" i="12"/>
  <c r="B27" i="12"/>
  <c r="V26" i="12"/>
  <c r="N26" i="12"/>
  <c r="I26" i="12"/>
  <c r="B26" i="12"/>
  <c r="V25" i="12"/>
  <c r="N25" i="12"/>
  <c r="I25" i="12"/>
  <c r="B25" i="12"/>
  <c r="V24" i="12"/>
  <c r="N24" i="12"/>
  <c r="I24" i="12"/>
  <c r="B24" i="12"/>
  <c r="V23" i="12"/>
  <c r="N23" i="12"/>
  <c r="I23" i="12"/>
  <c r="B23" i="12"/>
  <c r="V22" i="12"/>
  <c r="N22" i="12"/>
  <c r="I22" i="12"/>
  <c r="B22" i="12"/>
  <c r="V21" i="12"/>
  <c r="N21" i="12"/>
  <c r="I21" i="12"/>
  <c r="B21" i="12"/>
  <c r="V20" i="12"/>
  <c r="N20" i="12"/>
  <c r="I20" i="12"/>
  <c r="B20" i="12"/>
  <c r="V19" i="12"/>
  <c r="N19" i="12"/>
  <c r="I19" i="12"/>
  <c r="B19" i="12"/>
  <c r="V18" i="12"/>
  <c r="N18" i="12"/>
  <c r="I18" i="12"/>
  <c r="B18" i="12"/>
  <c r="V17" i="12"/>
  <c r="N17" i="12"/>
  <c r="I17" i="12"/>
  <c r="B17" i="12"/>
  <c r="V16" i="12"/>
  <c r="N16" i="12"/>
  <c r="I16" i="12"/>
  <c r="B16" i="12"/>
  <c r="V15" i="12"/>
  <c r="N15" i="12"/>
  <c r="I15" i="12"/>
  <c r="B15" i="12"/>
  <c r="V14" i="12"/>
  <c r="N14" i="12"/>
  <c r="I14" i="12"/>
  <c r="B14" i="12"/>
  <c r="V13" i="12"/>
  <c r="N13" i="12"/>
  <c r="I13" i="12"/>
  <c r="B13" i="12"/>
  <c r="V12" i="12"/>
  <c r="N12" i="12"/>
  <c r="I12" i="12"/>
  <c r="B12" i="12"/>
  <c r="V11" i="12"/>
  <c r="N11" i="12"/>
  <c r="I11" i="12"/>
  <c r="B11" i="12"/>
  <c r="V10" i="12"/>
  <c r="N10" i="12"/>
  <c r="I10" i="12"/>
  <c r="B10" i="12"/>
  <c r="V9" i="12"/>
  <c r="N9" i="12"/>
  <c r="I9" i="12"/>
  <c r="B9" i="12"/>
  <c r="V8" i="12"/>
  <c r="N8" i="12"/>
  <c r="I8" i="12"/>
  <c r="B8" i="12"/>
  <c r="V7" i="12"/>
  <c r="N7" i="12"/>
  <c r="I7" i="12"/>
  <c r="B7" i="12"/>
  <c r="V6" i="12"/>
  <c r="N6" i="12"/>
  <c r="I6" i="12"/>
  <c r="B6" i="12"/>
  <c r="V30" i="11"/>
  <c r="N30" i="11"/>
  <c r="I30" i="11"/>
  <c r="B30" i="11"/>
  <c r="V29" i="11"/>
  <c r="N29" i="11"/>
  <c r="I29" i="11"/>
  <c r="B29" i="11"/>
  <c r="V28" i="11"/>
  <c r="N28" i="11"/>
  <c r="I28" i="11"/>
  <c r="B28" i="11"/>
  <c r="V27" i="11"/>
  <c r="N27" i="11"/>
  <c r="I27" i="11"/>
  <c r="B27" i="11"/>
  <c r="V26" i="11"/>
  <c r="N26" i="11"/>
  <c r="I26" i="11"/>
  <c r="B26" i="11"/>
  <c r="V25" i="11"/>
  <c r="N25" i="11"/>
  <c r="I25" i="11"/>
  <c r="B25" i="11"/>
  <c r="V24" i="11"/>
  <c r="N24" i="11"/>
  <c r="I24" i="11"/>
  <c r="B24" i="11"/>
  <c r="V23" i="11"/>
  <c r="N23" i="11"/>
  <c r="I23" i="11"/>
  <c r="B23" i="11"/>
  <c r="V22" i="11"/>
  <c r="N22" i="11"/>
  <c r="I22" i="11"/>
  <c r="B22" i="11"/>
  <c r="V21" i="11"/>
  <c r="N21" i="11"/>
  <c r="I21" i="11"/>
  <c r="B21" i="11"/>
  <c r="V20" i="11"/>
  <c r="N20" i="11"/>
  <c r="I20" i="11"/>
  <c r="B20" i="11"/>
  <c r="V19" i="11"/>
  <c r="N19" i="11"/>
  <c r="I19" i="11"/>
  <c r="B19" i="11"/>
  <c r="V18" i="11"/>
  <c r="N18" i="11"/>
  <c r="I18" i="11"/>
  <c r="B18" i="11"/>
  <c r="V17" i="11"/>
  <c r="N17" i="11"/>
  <c r="I17" i="11"/>
  <c r="B17" i="11"/>
  <c r="V16" i="11"/>
  <c r="N16" i="11"/>
  <c r="I16" i="11"/>
  <c r="B16" i="11"/>
  <c r="V15" i="11"/>
  <c r="N15" i="11"/>
  <c r="I15" i="11"/>
  <c r="B15" i="11"/>
  <c r="V14" i="11"/>
  <c r="N14" i="11"/>
  <c r="I14" i="11"/>
  <c r="B14" i="11"/>
  <c r="V13" i="11"/>
  <c r="N13" i="11"/>
  <c r="I13" i="11"/>
  <c r="B13" i="11"/>
  <c r="V12" i="11"/>
  <c r="N12" i="11"/>
  <c r="I12" i="11"/>
  <c r="B12" i="11"/>
  <c r="V11" i="11"/>
  <c r="N11" i="11"/>
  <c r="I11" i="11"/>
  <c r="B11" i="11"/>
  <c r="V10" i="11"/>
  <c r="N10" i="11"/>
  <c r="I10" i="11"/>
  <c r="B10" i="11"/>
  <c r="V9" i="11"/>
  <c r="N9" i="11"/>
  <c r="I9" i="11"/>
  <c r="B9" i="11"/>
  <c r="V8" i="11"/>
  <c r="N8" i="11"/>
  <c r="I8" i="11"/>
  <c r="B8" i="11"/>
  <c r="V7" i="11"/>
  <c r="N7" i="11"/>
  <c r="I7" i="11"/>
  <c r="B7" i="11"/>
  <c r="V6" i="11"/>
  <c r="N6" i="11"/>
  <c r="I6" i="11"/>
  <c r="B6" i="11"/>
  <c r="V30" i="10"/>
  <c r="N30" i="10"/>
  <c r="I30" i="10"/>
  <c r="B30" i="10"/>
  <c r="V29" i="10"/>
  <c r="N29" i="10"/>
  <c r="I29" i="10"/>
  <c r="B29" i="10"/>
  <c r="V28" i="10"/>
  <c r="N28" i="10"/>
  <c r="I28" i="10"/>
  <c r="B28" i="10"/>
  <c r="V27" i="10"/>
  <c r="N27" i="10"/>
  <c r="I27" i="10"/>
  <c r="B27" i="10"/>
  <c r="V26" i="10"/>
  <c r="N26" i="10"/>
  <c r="I26" i="10"/>
  <c r="B26" i="10"/>
  <c r="V25" i="10"/>
  <c r="N25" i="10"/>
  <c r="I25" i="10"/>
  <c r="B25" i="10"/>
  <c r="V24" i="10"/>
  <c r="N24" i="10"/>
  <c r="I24" i="10"/>
  <c r="B24" i="10"/>
  <c r="V23" i="10"/>
  <c r="N23" i="10"/>
  <c r="I23" i="10"/>
  <c r="B23" i="10"/>
  <c r="V22" i="10"/>
  <c r="N22" i="10"/>
  <c r="I22" i="10"/>
  <c r="B22" i="10"/>
  <c r="V21" i="10"/>
  <c r="N21" i="10"/>
  <c r="I21" i="10"/>
  <c r="B21" i="10"/>
  <c r="V20" i="10"/>
  <c r="N20" i="10"/>
  <c r="I20" i="10"/>
  <c r="B20" i="10"/>
  <c r="V19" i="10"/>
  <c r="N19" i="10"/>
  <c r="I19" i="10"/>
  <c r="B19" i="10"/>
  <c r="V18" i="10"/>
  <c r="N18" i="10"/>
  <c r="I18" i="10"/>
  <c r="B18" i="10"/>
  <c r="V17" i="10"/>
  <c r="N17" i="10"/>
  <c r="I17" i="10"/>
  <c r="B17" i="10"/>
  <c r="V16" i="10"/>
  <c r="N16" i="10"/>
  <c r="I16" i="10"/>
  <c r="B16" i="10"/>
  <c r="V15" i="10"/>
  <c r="N15" i="10"/>
  <c r="I15" i="10"/>
  <c r="B15" i="10"/>
  <c r="V14" i="10"/>
  <c r="N14" i="10"/>
  <c r="I14" i="10"/>
  <c r="B14" i="10"/>
  <c r="V13" i="10"/>
  <c r="N13" i="10"/>
  <c r="I13" i="10"/>
  <c r="B13" i="10"/>
  <c r="V12" i="10"/>
  <c r="N12" i="10"/>
  <c r="I12" i="10"/>
  <c r="B12" i="10"/>
  <c r="V11" i="10"/>
  <c r="N11" i="10"/>
  <c r="I11" i="10"/>
  <c r="B11" i="10"/>
  <c r="V10" i="10"/>
  <c r="N10" i="10"/>
  <c r="I10" i="10"/>
  <c r="B10" i="10"/>
  <c r="V9" i="10"/>
  <c r="N9" i="10"/>
  <c r="I9" i="10"/>
  <c r="B9" i="10"/>
  <c r="V8" i="10"/>
  <c r="N8" i="10"/>
  <c r="I8" i="10"/>
  <c r="B8" i="10"/>
  <c r="V7" i="10"/>
  <c r="N7" i="10"/>
  <c r="I7" i="10"/>
  <c r="B7" i="10"/>
  <c r="V6" i="10"/>
  <c r="N6" i="10"/>
  <c r="I6" i="10"/>
  <c r="B6" i="10"/>
  <c r="V30" i="9"/>
  <c r="N30" i="9"/>
  <c r="I30" i="9"/>
  <c r="B30" i="9"/>
  <c r="V29" i="9"/>
  <c r="N29" i="9"/>
  <c r="I29" i="9"/>
  <c r="B29" i="9"/>
  <c r="V28" i="9"/>
  <c r="N28" i="9"/>
  <c r="I28" i="9"/>
  <c r="B28" i="9"/>
  <c r="V27" i="9"/>
  <c r="N27" i="9"/>
  <c r="I27" i="9"/>
  <c r="B27" i="9"/>
  <c r="V26" i="9"/>
  <c r="N26" i="9"/>
  <c r="I26" i="9"/>
  <c r="B26" i="9"/>
  <c r="V25" i="9"/>
  <c r="N25" i="9"/>
  <c r="I25" i="9"/>
  <c r="B25" i="9"/>
  <c r="V24" i="9"/>
  <c r="N24" i="9"/>
  <c r="I24" i="9"/>
  <c r="B24" i="9"/>
  <c r="V23" i="9"/>
  <c r="N23" i="9"/>
  <c r="I23" i="9"/>
  <c r="B23" i="9"/>
  <c r="V22" i="9"/>
  <c r="N22" i="9"/>
  <c r="I22" i="9"/>
  <c r="B22" i="9"/>
  <c r="V21" i="9"/>
  <c r="N21" i="9"/>
  <c r="I21" i="9"/>
  <c r="B21" i="9"/>
  <c r="V20" i="9"/>
  <c r="N20" i="9"/>
  <c r="I20" i="9"/>
  <c r="B20" i="9"/>
  <c r="V19" i="9"/>
  <c r="N19" i="9"/>
  <c r="I19" i="9"/>
  <c r="B19" i="9"/>
  <c r="V18" i="9"/>
  <c r="N18" i="9"/>
  <c r="I18" i="9"/>
  <c r="B18" i="9"/>
  <c r="V17" i="9"/>
  <c r="N17" i="9"/>
  <c r="I17" i="9"/>
  <c r="B17" i="9"/>
  <c r="V16" i="9"/>
  <c r="N16" i="9"/>
  <c r="I16" i="9"/>
  <c r="B16" i="9"/>
  <c r="V15" i="9"/>
  <c r="N15" i="9"/>
  <c r="I15" i="9"/>
  <c r="B15" i="9"/>
  <c r="V14" i="9"/>
  <c r="N14" i="9"/>
  <c r="I14" i="9"/>
  <c r="B14" i="9"/>
  <c r="V13" i="9"/>
  <c r="N13" i="9"/>
  <c r="I13" i="9"/>
  <c r="B13" i="9"/>
  <c r="V12" i="9"/>
  <c r="N12" i="9"/>
  <c r="I12" i="9"/>
  <c r="B12" i="9"/>
  <c r="V11" i="9"/>
  <c r="N11" i="9"/>
  <c r="I11" i="9"/>
  <c r="B11" i="9"/>
  <c r="V10" i="9"/>
  <c r="N10" i="9"/>
  <c r="I10" i="9"/>
  <c r="B10" i="9"/>
  <c r="V9" i="9"/>
  <c r="N9" i="9"/>
  <c r="I9" i="9"/>
  <c r="B9" i="9"/>
  <c r="V8" i="9"/>
  <c r="N8" i="9"/>
  <c r="I8" i="9"/>
  <c r="B8" i="9"/>
  <c r="V7" i="9"/>
  <c r="N7" i="9"/>
  <c r="I7" i="9"/>
  <c r="B7" i="9"/>
  <c r="V6" i="9"/>
  <c r="N6" i="9"/>
  <c r="I6" i="9"/>
  <c r="B6" i="9"/>
  <c r="V30" i="8"/>
  <c r="N30" i="8"/>
  <c r="I30" i="8"/>
  <c r="B30" i="8"/>
  <c r="V29" i="8"/>
  <c r="N29" i="8"/>
  <c r="I29" i="8"/>
  <c r="B29" i="8"/>
  <c r="V28" i="8"/>
  <c r="N28" i="8"/>
  <c r="I28" i="8"/>
  <c r="B28" i="8"/>
  <c r="V27" i="8"/>
  <c r="N27" i="8"/>
  <c r="I27" i="8"/>
  <c r="B27" i="8"/>
  <c r="V26" i="8"/>
  <c r="N26" i="8"/>
  <c r="I26" i="8"/>
  <c r="B26" i="8"/>
  <c r="V25" i="8"/>
  <c r="N25" i="8"/>
  <c r="I25" i="8"/>
  <c r="B25" i="8"/>
  <c r="V24" i="8"/>
  <c r="N24" i="8"/>
  <c r="I24" i="8"/>
  <c r="B24" i="8"/>
  <c r="V23" i="8"/>
  <c r="N23" i="8"/>
  <c r="I23" i="8"/>
  <c r="B23" i="8"/>
  <c r="V22" i="8"/>
  <c r="N22" i="8"/>
  <c r="I22" i="8"/>
  <c r="B22" i="8"/>
  <c r="V21" i="8"/>
  <c r="N21" i="8"/>
  <c r="I21" i="8"/>
  <c r="B21" i="8"/>
  <c r="V20" i="8"/>
  <c r="N20" i="8"/>
  <c r="I20" i="8"/>
  <c r="B20" i="8"/>
  <c r="V19" i="8"/>
  <c r="N19" i="8"/>
  <c r="I19" i="8"/>
  <c r="B19" i="8"/>
  <c r="V18" i="8"/>
  <c r="N18" i="8"/>
  <c r="I18" i="8"/>
  <c r="B18" i="8"/>
  <c r="V17" i="8"/>
  <c r="N17" i="8"/>
  <c r="I17" i="8"/>
  <c r="B17" i="8"/>
  <c r="V16" i="8"/>
  <c r="N16" i="8"/>
  <c r="I16" i="8"/>
  <c r="B16" i="8"/>
  <c r="V15" i="8"/>
  <c r="N15" i="8"/>
  <c r="I15" i="8"/>
  <c r="B15" i="8"/>
  <c r="V14" i="8"/>
  <c r="N14" i="8"/>
  <c r="I14" i="8"/>
  <c r="B14" i="8"/>
  <c r="V13" i="8"/>
  <c r="N13" i="8"/>
  <c r="I13" i="8"/>
  <c r="B13" i="8"/>
  <c r="V12" i="8"/>
  <c r="N12" i="8"/>
  <c r="I12" i="8"/>
  <c r="B12" i="8"/>
  <c r="V11" i="8"/>
  <c r="N11" i="8"/>
  <c r="I11" i="8"/>
  <c r="B11" i="8"/>
  <c r="V10" i="8"/>
  <c r="N10" i="8"/>
  <c r="I10" i="8"/>
  <c r="B10" i="8"/>
  <c r="V9" i="8"/>
  <c r="N9" i="8"/>
  <c r="I9" i="8"/>
  <c r="B9" i="8"/>
  <c r="V8" i="8"/>
  <c r="N8" i="8"/>
  <c r="I8" i="8"/>
  <c r="B8" i="8"/>
  <c r="V7" i="8"/>
  <c r="N7" i="8"/>
  <c r="I7" i="8"/>
  <c r="B7" i="8"/>
  <c r="V6" i="8"/>
  <c r="N6" i="8"/>
  <c r="I6" i="8"/>
  <c r="B6" i="8"/>
  <c r="DB30" i="6"/>
  <c r="DA30" i="6"/>
  <c r="CZ30" i="6"/>
  <c r="CY30" i="6"/>
  <c r="CX30" i="6"/>
  <c r="CW30" i="6"/>
  <c r="CV30" i="6"/>
  <c r="CU30" i="6"/>
  <c r="CT30" i="6"/>
  <c r="CQ30" i="6" s="1"/>
  <c r="CS30" i="6"/>
  <c r="CR30" i="6"/>
  <c r="CP30" i="6"/>
  <c r="CO30" i="6"/>
  <c r="CN30" i="6"/>
  <c r="CM30" i="6"/>
  <c r="CK30" i="6" s="1"/>
  <c r="CL30" i="6"/>
  <c r="CJ30" i="6"/>
  <c r="CI30" i="6"/>
  <c r="CH30" i="6"/>
  <c r="CG30" i="6"/>
  <c r="CE30" i="6" s="1"/>
  <c r="CF30" i="6"/>
  <c r="CD30" i="6"/>
  <c r="CC30" i="6"/>
  <c r="CB30" i="6"/>
  <c r="CA30" i="6"/>
  <c r="BZ30" i="6"/>
  <c r="BY30" i="6" s="1"/>
  <c r="BX30" i="6"/>
  <c r="BW30" i="6"/>
  <c r="BV30" i="6"/>
  <c r="BU30" i="6"/>
  <c r="BT30" i="6"/>
  <c r="BS30" i="6"/>
  <c r="BR30" i="6"/>
  <c r="BQ30" i="6"/>
  <c r="BP30" i="6"/>
  <c r="BO30" i="6"/>
  <c r="BN30" i="6"/>
  <c r="BM30" i="6" s="1"/>
  <c r="BK30" i="6"/>
  <c r="BJ30" i="6"/>
  <c r="BI30" i="6"/>
  <c r="BH30" i="6"/>
  <c r="BG30" i="6"/>
  <c r="BF30" i="6"/>
  <c r="BE30" i="6"/>
  <c r="BD30" i="6"/>
  <c r="BC30" i="6"/>
  <c r="BB30" i="6"/>
  <c r="BA30" i="6"/>
  <c r="AZ30" i="6"/>
  <c r="AY30" i="6"/>
  <c r="AX30" i="6"/>
  <c r="AW30" i="6"/>
  <c r="AV30" i="6"/>
  <c r="AU30" i="6"/>
  <c r="AT30" i="6"/>
  <c r="BL30" i="6" s="1"/>
  <c r="E29" i="7" s="1"/>
  <c r="AS30" i="6"/>
  <c r="AR30" i="6"/>
  <c r="AQ30" i="6"/>
  <c r="AP30" i="6"/>
  <c r="AO30" i="6"/>
  <c r="AN30" i="6"/>
  <c r="AL30" i="6"/>
  <c r="AK30" i="6"/>
  <c r="AJ30" i="6"/>
  <c r="AI30" i="6"/>
  <c r="AH30" i="6"/>
  <c r="AG30" i="6"/>
  <c r="AF30" i="6"/>
  <c r="AE30" i="6"/>
  <c r="AD30" i="6"/>
  <c r="AC30" i="6"/>
  <c r="AB30" i="6"/>
  <c r="AA30" i="6"/>
  <c r="Z30" i="6"/>
  <c r="Y30" i="6"/>
  <c r="X30" i="6"/>
  <c r="W30" i="6"/>
  <c r="V30" i="6"/>
  <c r="U30" i="6"/>
  <c r="T30" i="6"/>
  <c r="S30" i="6"/>
  <c r="R30" i="6"/>
  <c r="Q30" i="6"/>
  <c r="P30" i="6"/>
  <c r="O30" i="6"/>
  <c r="N30" i="6"/>
  <c r="M30" i="6"/>
  <c r="L30" i="6"/>
  <c r="K30" i="6"/>
  <c r="J30" i="6"/>
  <c r="I30" i="6"/>
  <c r="H30" i="6"/>
  <c r="G30" i="6"/>
  <c r="F30" i="6"/>
  <c r="E30" i="6"/>
  <c r="C30" i="6" s="1"/>
  <c r="AM30" i="6" s="1"/>
  <c r="D29" i="7" s="1"/>
  <c r="D30" i="6"/>
  <c r="DB29" i="6"/>
  <c r="DA29" i="6"/>
  <c r="CZ29" i="6"/>
  <c r="CW29" i="6" s="1"/>
  <c r="CY29" i="6"/>
  <c r="CX29" i="6"/>
  <c r="CV29" i="6"/>
  <c r="CU29" i="6"/>
  <c r="CT29" i="6"/>
  <c r="CS29" i="6"/>
  <c r="CQ29" i="6" s="1"/>
  <c r="CR29" i="6"/>
  <c r="CP29" i="6"/>
  <c r="CO29" i="6"/>
  <c r="CN29" i="6"/>
  <c r="CM29" i="6"/>
  <c r="CK29" i="6" s="1"/>
  <c r="CL29" i="6"/>
  <c r="CJ29" i="6"/>
  <c r="CI29" i="6"/>
  <c r="CH29" i="6"/>
  <c r="CG29" i="6"/>
  <c r="CF29" i="6"/>
  <c r="CE29" i="6" s="1"/>
  <c r="CD29" i="6"/>
  <c r="CC29" i="6"/>
  <c r="CB29" i="6"/>
  <c r="CA29" i="6"/>
  <c r="BZ29" i="6"/>
  <c r="BY29" i="6"/>
  <c r="BX29" i="6"/>
  <c r="BW29" i="6"/>
  <c r="BV29" i="6"/>
  <c r="BU29" i="6"/>
  <c r="BT29" i="6"/>
  <c r="BS29" i="6" s="1"/>
  <c r="BR29" i="6"/>
  <c r="BQ29" i="6"/>
  <c r="BP29" i="6"/>
  <c r="BO29" i="6"/>
  <c r="BM29" i="6" s="1"/>
  <c r="BN29" i="6"/>
  <c r="BL29" i="6"/>
  <c r="E28" i="7" s="1"/>
  <c r="BK29" i="6"/>
  <c r="BJ29" i="6"/>
  <c r="BI29" i="6"/>
  <c r="BH29" i="6"/>
  <c r="BG29" i="6"/>
  <c r="BF29" i="6"/>
  <c r="BE29" i="6"/>
  <c r="BD29" i="6"/>
  <c r="BC29" i="6"/>
  <c r="BB29" i="6"/>
  <c r="BA29" i="6"/>
  <c r="AZ29" i="6"/>
  <c r="AY29" i="6"/>
  <c r="AX29" i="6"/>
  <c r="AW29" i="6"/>
  <c r="AV29" i="6"/>
  <c r="AU29" i="6"/>
  <c r="AT29" i="6"/>
  <c r="AS29" i="6"/>
  <c r="AR29" i="6"/>
  <c r="AQ29" i="6"/>
  <c r="AP29" i="6"/>
  <c r="AO29" i="6"/>
  <c r="AN29" i="6"/>
  <c r="AL29" i="6"/>
  <c r="AK29" i="6"/>
  <c r="AJ29" i="6"/>
  <c r="AI29" i="6"/>
  <c r="AH29" i="6"/>
  <c r="AG29" i="6"/>
  <c r="AF29" i="6"/>
  <c r="AE29" i="6"/>
  <c r="AD29" i="6"/>
  <c r="AC29" i="6"/>
  <c r="AB29" i="6"/>
  <c r="AA29" i="6"/>
  <c r="Z29" i="6"/>
  <c r="Y29" i="6"/>
  <c r="X29" i="6"/>
  <c r="W29" i="6"/>
  <c r="V29" i="6"/>
  <c r="U29" i="6"/>
  <c r="T29" i="6"/>
  <c r="S29" i="6"/>
  <c r="R29" i="6"/>
  <c r="Q29" i="6"/>
  <c r="P29" i="6"/>
  <c r="O29" i="6"/>
  <c r="N29" i="6"/>
  <c r="M29" i="6"/>
  <c r="L29" i="6"/>
  <c r="K29" i="6"/>
  <c r="J29" i="6"/>
  <c r="I29" i="6"/>
  <c r="H29" i="6"/>
  <c r="G29" i="6"/>
  <c r="F29" i="6"/>
  <c r="E29" i="6"/>
  <c r="D29" i="6"/>
  <c r="C29" i="6" s="1"/>
  <c r="AM29" i="6" s="1"/>
  <c r="D28" i="7" s="1"/>
  <c r="DB28" i="6"/>
  <c r="DA28" i="6"/>
  <c r="CZ28" i="6"/>
  <c r="CY28" i="6"/>
  <c r="CW28" i="6" s="1"/>
  <c r="CX28" i="6"/>
  <c r="CV28" i="6"/>
  <c r="CU28" i="6"/>
  <c r="CT28" i="6"/>
  <c r="CQ28" i="6" s="1"/>
  <c r="CS28" i="6"/>
  <c r="CR28" i="6"/>
  <c r="CP28" i="6"/>
  <c r="CO28" i="6"/>
  <c r="CN28" i="6"/>
  <c r="CM28" i="6"/>
  <c r="CL28" i="6"/>
  <c r="CK28" i="6" s="1"/>
  <c r="CJ28" i="6"/>
  <c r="CI28" i="6"/>
  <c r="CH28" i="6"/>
  <c r="CG28" i="6"/>
  <c r="CF28" i="6"/>
  <c r="CE28" i="6"/>
  <c r="CD28" i="6"/>
  <c r="CC28" i="6"/>
  <c r="CB28" i="6"/>
  <c r="CA28" i="6"/>
  <c r="BZ28" i="6"/>
  <c r="BY28" i="6" s="1"/>
  <c r="BX28" i="6"/>
  <c r="BW28" i="6"/>
  <c r="BV28" i="6"/>
  <c r="BU28" i="6"/>
  <c r="BS28" i="6" s="1"/>
  <c r="BT28" i="6"/>
  <c r="BR28" i="6"/>
  <c r="BQ28" i="6"/>
  <c r="BP28" i="6"/>
  <c r="BO28" i="6"/>
  <c r="BN28" i="6"/>
  <c r="BM28" i="6" s="1"/>
  <c r="BK28" i="6"/>
  <c r="BJ28" i="6"/>
  <c r="BI28" i="6"/>
  <c r="BH28" i="6"/>
  <c r="BG28" i="6"/>
  <c r="BF28" i="6"/>
  <c r="BE28" i="6"/>
  <c r="BD28" i="6"/>
  <c r="BC28" i="6"/>
  <c r="BB28" i="6"/>
  <c r="BA28" i="6"/>
  <c r="AZ28" i="6"/>
  <c r="AY28" i="6"/>
  <c r="AX28" i="6"/>
  <c r="AW28" i="6"/>
  <c r="AV28" i="6"/>
  <c r="AU28" i="6"/>
  <c r="AT28" i="6"/>
  <c r="AS28" i="6"/>
  <c r="AR28" i="6"/>
  <c r="AQ28" i="6"/>
  <c r="AP28" i="6"/>
  <c r="AO28" i="6"/>
  <c r="AN28" i="6"/>
  <c r="BL28" i="6" s="1"/>
  <c r="E27" i="7" s="1"/>
  <c r="AL28" i="6"/>
  <c r="AK28" i="6"/>
  <c r="AJ28" i="6"/>
  <c r="AI28" i="6"/>
  <c r="AH28" i="6"/>
  <c r="AG28" i="6"/>
  <c r="AF28" i="6"/>
  <c r="AE28" i="6"/>
  <c r="AD28" i="6"/>
  <c r="AC28" i="6"/>
  <c r="AB28" i="6"/>
  <c r="AA28" i="6"/>
  <c r="Z28" i="6"/>
  <c r="Y28" i="6"/>
  <c r="X28" i="6"/>
  <c r="W28" i="6"/>
  <c r="V28" i="6"/>
  <c r="U28" i="6"/>
  <c r="T28" i="6"/>
  <c r="S28" i="6"/>
  <c r="R28" i="6"/>
  <c r="Q28" i="6"/>
  <c r="P28" i="6"/>
  <c r="O28" i="6"/>
  <c r="N28" i="6"/>
  <c r="M28" i="6"/>
  <c r="L28" i="6"/>
  <c r="K28" i="6"/>
  <c r="J28" i="6"/>
  <c r="I28" i="6"/>
  <c r="H28" i="6"/>
  <c r="G28" i="6"/>
  <c r="F28" i="6"/>
  <c r="E28" i="6"/>
  <c r="D28" i="6"/>
  <c r="C28" i="6"/>
  <c r="AM28" i="6" s="1"/>
  <c r="D27" i="7" s="1"/>
  <c r="DB27" i="6"/>
  <c r="DA27" i="6"/>
  <c r="CZ27" i="6"/>
  <c r="CW27" i="6" s="1"/>
  <c r="CY27" i="6"/>
  <c r="CX27" i="6"/>
  <c r="CV27" i="6"/>
  <c r="CU27" i="6"/>
  <c r="CT27" i="6"/>
  <c r="CS27" i="6"/>
  <c r="CR27" i="6"/>
  <c r="CQ27" i="6" s="1"/>
  <c r="CP27" i="6"/>
  <c r="CO27" i="6"/>
  <c r="CN27" i="6"/>
  <c r="CM27" i="6"/>
  <c r="CL27" i="6"/>
  <c r="CK27" i="6"/>
  <c r="CJ27" i="6"/>
  <c r="CI27" i="6"/>
  <c r="CH27" i="6"/>
  <c r="CG27" i="6"/>
  <c r="CF27" i="6"/>
  <c r="CE27" i="6" s="1"/>
  <c r="CD27" i="6"/>
  <c r="CC27" i="6"/>
  <c r="CB27" i="6"/>
  <c r="CA27" i="6"/>
  <c r="BY27" i="6" s="1"/>
  <c r="BZ27" i="6"/>
  <c r="BX27" i="6"/>
  <c r="BW27" i="6"/>
  <c r="BV27" i="6"/>
  <c r="BU27" i="6"/>
  <c r="BT27" i="6"/>
  <c r="BS27" i="6" s="1"/>
  <c r="BR27" i="6"/>
  <c r="BQ27" i="6"/>
  <c r="BP27" i="6"/>
  <c r="BO27" i="6"/>
  <c r="BM27" i="6" s="1"/>
  <c r="BN27" i="6"/>
  <c r="BL27" i="6"/>
  <c r="E26" i="7" s="1"/>
  <c r="BK27" i="6"/>
  <c r="BJ27" i="6"/>
  <c r="BI27" i="6"/>
  <c r="BH27" i="6"/>
  <c r="BG27" i="6"/>
  <c r="BF27" i="6"/>
  <c r="BE27" i="6"/>
  <c r="BD27" i="6"/>
  <c r="BC27" i="6"/>
  <c r="BB27" i="6"/>
  <c r="BA27" i="6"/>
  <c r="AZ27" i="6"/>
  <c r="AY27" i="6"/>
  <c r="AX27" i="6"/>
  <c r="AW27" i="6"/>
  <c r="AV27" i="6"/>
  <c r="AU27" i="6"/>
  <c r="AT27" i="6"/>
  <c r="AS27" i="6"/>
  <c r="AR27" i="6"/>
  <c r="AQ27" i="6"/>
  <c r="AP27" i="6"/>
  <c r="AO27" i="6"/>
  <c r="AN27" i="6"/>
  <c r="AL27" i="6"/>
  <c r="AK27" i="6"/>
  <c r="AJ27" i="6"/>
  <c r="AI27" i="6"/>
  <c r="AH27" i="6"/>
  <c r="AG27" i="6"/>
  <c r="AF27" i="6"/>
  <c r="AE27" i="6"/>
  <c r="AD27" i="6"/>
  <c r="AC27" i="6"/>
  <c r="AB27" i="6"/>
  <c r="AA27" i="6"/>
  <c r="Z27" i="6"/>
  <c r="Y27" i="6"/>
  <c r="X27" i="6"/>
  <c r="W27" i="6"/>
  <c r="V27" i="6"/>
  <c r="U27" i="6"/>
  <c r="T27" i="6"/>
  <c r="S27" i="6"/>
  <c r="R27" i="6"/>
  <c r="Q27" i="6"/>
  <c r="P27" i="6"/>
  <c r="O27" i="6"/>
  <c r="N27" i="6"/>
  <c r="M27" i="6"/>
  <c r="L27" i="6"/>
  <c r="K27" i="6"/>
  <c r="J27" i="6"/>
  <c r="I27" i="6"/>
  <c r="H27" i="6"/>
  <c r="G27" i="6"/>
  <c r="F27" i="6"/>
  <c r="E27" i="6"/>
  <c r="D27" i="6"/>
  <c r="C27" i="6" s="1"/>
  <c r="AM27" i="6" s="1"/>
  <c r="D26" i="7" s="1"/>
  <c r="DB26" i="6"/>
  <c r="DA26" i="6"/>
  <c r="CZ26" i="6"/>
  <c r="CY26" i="6"/>
  <c r="CX26" i="6"/>
  <c r="CW26" i="6" s="1"/>
  <c r="CV26" i="6"/>
  <c r="CU26" i="6"/>
  <c r="CT26" i="6"/>
  <c r="CS26" i="6"/>
  <c r="CR26" i="6"/>
  <c r="CQ26" i="6"/>
  <c r="CP26" i="6"/>
  <c r="CO26" i="6"/>
  <c r="CN26" i="6"/>
  <c r="CM26" i="6"/>
  <c r="CL26" i="6"/>
  <c r="CK26" i="6" s="1"/>
  <c r="CJ26" i="6"/>
  <c r="CI26" i="6"/>
  <c r="CH26" i="6"/>
  <c r="CG26" i="6"/>
  <c r="CE26" i="6" s="1"/>
  <c r="CF26" i="6"/>
  <c r="CD26" i="6"/>
  <c r="CC26" i="6"/>
  <c r="CB26" i="6"/>
  <c r="CA26" i="6"/>
  <c r="BZ26" i="6"/>
  <c r="BY26" i="6" s="1"/>
  <c r="BX26" i="6"/>
  <c r="BW26" i="6"/>
  <c r="BV26" i="6"/>
  <c r="BU26" i="6"/>
  <c r="BS26" i="6" s="1"/>
  <c r="BT26" i="6"/>
  <c r="BR26" i="6"/>
  <c r="BQ26" i="6"/>
  <c r="BP26" i="6"/>
  <c r="BO26" i="6"/>
  <c r="BN26" i="6"/>
  <c r="BM26" i="6"/>
  <c r="BK26" i="6"/>
  <c r="BJ26" i="6"/>
  <c r="BI26" i="6"/>
  <c r="BH26" i="6"/>
  <c r="BG26" i="6"/>
  <c r="BF26" i="6"/>
  <c r="BE26" i="6"/>
  <c r="BD26" i="6"/>
  <c r="BC26" i="6"/>
  <c r="BB26" i="6"/>
  <c r="BA26" i="6"/>
  <c r="AZ26" i="6"/>
  <c r="AY26" i="6"/>
  <c r="AX26" i="6"/>
  <c r="AW26" i="6"/>
  <c r="AV26" i="6"/>
  <c r="AU26" i="6"/>
  <c r="AT26" i="6"/>
  <c r="BL26" i="6" s="1"/>
  <c r="E25" i="7" s="1"/>
  <c r="AS26" i="6"/>
  <c r="AR26" i="6"/>
  <c r="AQ26" i="6"/>
  <c r="AP26" i="6"/>
  <c r="AO26" i="6"/>
  <c r="AN26" i="6"/>
  <c r="AL26" i="6"/>
  <c r="AK26" i="6"/>
  <c r="AJ26" i="6"/>
  <c r="AI26" i="6"/>
  <c r="AH26" i="6"/>
  <c r="AG26" i="6"/>
  <c r="AF26" i="6"/>
  <c r="AE26" i="6"/>
  <c r="AD26" i="6"/>
  <c r="AC26" i="6"/>
  <c r="AB26" i="6"/>
  <c r="AA26" i="6"/>
  <c r="Z26" i="6"/>
  <c r="Y26" i="6"/>
  <c r="X26" i="6"/>
  <c r="W26" i="6"/>
  <c r="V26" i="6"/>
  <c r="U26" i="6"/>
  <c r="T26" i="6"/>
  <c r="S26" i="6"/>
  <c r="R26" i="6"/>
  <c r="Q26" i="6"/>
  <c r="P26" i="6"/>
  <c r="O26" i="6"/>
  <c r="N26" i="6"/>
  <c r="M26" i="6"/>
  <c r="L26" i="6"/>
  <c r="K26" i="6"/>
  <c r="J26" i="6"/>
  <c r="I26" i="6"/>
  <c r="H26" i="6"/>
  <c r="G26" i="6"/>
  <c r="F26" i="6"/>
  <c r="E26" i="6"/>
  <c r="C26" i="6" s="1"/>
  <c r="AM26" i="6" s="1"/>
  <c r="D25" i="7" s="1"/>
  <c r="D26" i="6"/>
  <c r="B26" i="6"/>
  <c r="DB25" i="6"/>
  <c r="DA25" i="6"/>
  <c r="CZ25" i="6"/>
  <c r="CY25" i="6"/>
  <c r="CX25" i="6"/>
  <c r="CW25" i="6"/>
  <c r="CV25" i="6"/>
  <c r="CU25" i="6"/>
  <c r="CT25" i="6"/>
  <c r="CS25" i="6"/>
  <c r="CR25" i="6"/>
  <c r="CQ25" i="6" s="1"/>
  <c r="CP25" i="6"/>
  <c r="CO25" i="6"/>
  <c r="CN25" i="6"/>
  <c r="CM25" i="6"/>
  <c r="CK25" i="6" s="1"/>
  <c r="CL25" i="6"/>
  <c r="CJ25" i="6"/>
  <c r="CI25" i="6"/>
  <c r="CH25" i="6"/>
  <c r="CG25" i="6"/>
  <c r="CF25" i="6"/>
  <c r="CE25" i="6" s="1"/>
  <c r="CD25" i="6"/>
  <c r="CC25" i="6"/>
  <c r="CB25" i="6"/>
  <c r="CA25" i="6"/>
  <c r="BY25" i="6" s="1"/>
  <c r="BZ25" i="6"/>
  <c r="BX25" i="6"/>
  <c r="BW25" i="6"/>
  <c r="BV25" i="6"/>
  <c r="BU25" i="6"/>
  <c r="BT25" i="6"/>
  <c r="BS25" i="6"/>
  <c r="BR25" i="6"/>
  <c r="BQ25" i="6"/>
  <c r="BP25" i="6"/>
  <c r="BO25" i="6"/>
  <c r="BM25" i="6" s="1"/>
  <c r="DC25" i="6" s="1"/>
  <c r="F24" i="7" s="1"/>
  <c r="H24" i="7" s="1"/>
  <c r="BN25" i="6"/>
  <c r="BK25" i="6"/>
  <c r="BJ25" i="6"/>
  <c r="BI25" i="6"/>
  <c r="BH25" i="6"/>
  <c r="BG25" i="6"/>
  <c r="BF25" i="6"/>
  <c r="BE25" i="6"/>
  <c r="BD25" i="6"/>
  <c r="BC25" i="6"/>
  <c r="BB25" i="6"/>
  <c r="BA25" i="6"/>
  <c r="AZ25" i="6"/>
  <c r="BL25" i="6" s="1"/>
  <c r="E24" i="7" s="1"/>
  <c r="AY25" i="6"/>
  <c r="AX25" i="6"/>
  <c r="AW25" i="6"/>
  <c r="AV25" i="6"/>
  <c r="AU25" i="6"/>
  <c r="AT25" i="6"/>
  <c r="AS25" i="6"/>
  <c r="AR25" i="6"/>
  <c r="AQ25" i="6"/>
  <c r="AP25" i="6"/>
  <c r="AO25" i="6"/>
  <c r="AN25" i="6"/>
  <c r="AL25" i="6"/>
  <c r="AK25" i="6"/>
  <c r="AJ25" i="6"/>
  <c r="AI25" i="6"/>
  <c r="AH25" i="6"/>
  <c r="AG25" i="6"/>
  <c r="AF25" i="6"/>
  <c r="AE25" i="6"/>
  <c r="AD25" i="6"/>
  <c r="AC25" i="6"/>
  <c r="AB25" i="6"/>
  <c r="AA25" i="6"/>
  <c r="Z25" i="6"/>
  <c r="Y25" i="6"/>
  <c r="X25" i="6"/>
  <c r="W25" i="6"/>
  <c r="V25" i="6"/>
  <c r="U25" i="6"/>
  <c r="T25" i="6"/>
  <c r="S25" i="6"/>
  <c r="R25" i="6"/>
  <c r="Q25" i="6"/>
  <c r="P25" i="6"/>
  <c r="O25" i="6"/>
  <c r="N25" i="6"/>
  <c r="M25" i="6"/>
  <c r="L25" i="6"/>
  <c r="K25" i="6"/>
  <c r="J25" i="6"/>
  <c r="I25" i="6"/>
  <c r="H25" i="6"/>
  <c r="G25" i="6"/>
  <c r="F25" i="6"/>
  <c r="E25" i="6"/>
  <c r="D25" i="6"/>
  <c r="C25" i="6" s="1"/>
  <c r="AM25" i="6" s="1"/>
  <c r="D24" i="7" s="1"/>
  <c r="DB24" i="6"/>
  <c r="DA24" i="6"/>
  <c r="CZ24" i="6"/>
  <c r="CY24" i="6"/>
  <c r="CX24" i="6"/>
  <c r="CW24" i="6" s="1"/>
  <c r="CV24" i="6"/>
  <c r="CU24" i="6"/>
  <c r="CT24" i="6"/>
  <c r="CS24" i="6"/>
  <c r="CQ24" i="6" s="1"/>
  <c r="CR24" i="6"/>
  <c r="CP24" i="6"/>
  <c r="CO24" i="6"/>
  <c r="CN24" i="6"/>
  <c r="CM24" i="6"/>
  <c r="CL24" i="6"/>
  <c r="CK24" i="6" s="1"/>
  <c r="CJ24" i="6"/>
  <c r="CI24" i="6"/>
  <c r="CH24" i="6"/>
  <c r="CG24" i="6"/>
  <c r="CE24" i="6" s="1"/>
  <c r="CF24" i="6"/>
  <c r="CD24" i="6"/>
  <c r="CC24" i="6"/>
  <c r="CB24" i="6"/>
  <c r="CA24" i="6"/>
  <c r="BZ24" i="6"/>
  <c r="BY24" i="6"/>
  <c r="BX24" i="6"/>
  <c r="BW24" i="6"/>
  <c r="BV24" i="6"/>
  <c r="BU24" i="6"/>
  <c r="BS24" i="6" s="1"/>
  <c r="BT24" i="6"/>
  <c r="BR24" i="6"/>
  <c r="BQ24" i="6"/>
  <c r="BP24" i="6"/>
  <c r="BO24" i="6"/>
  <c r="BM24" i="6" s="1"/>
  <c r="BN24" i="6"/>
  <c r="BK24" i="6"/>
  <c r="BJ24" i="6"/>
  <c r="BI24" i="6"/>
  <c r="BH24" i="6"/>
  <c r="BG24" i="6"/>
  <c r="BF24" i="6"/>
  <c r="BE24" i="6"/>
  <c r="BD24" i="6"/>
  <c r="BC24" i="6"/>
  <c r="BB24" i="6"/>
  <c r="BA24" i="6"/>
  <c r="AZ24" i="6"/>
  <c r="AY24" i="6"/>
  <c r="AX24" i="6"/>
  <c r="AW24" i="6"/>
  <c r="AV24" i="6"/>
  <c r="AU24" i="6"/>
  <c r="AT24" i="6"/>
  <c r="AS24" i="6"/>
  <c r="AR24" i="6"/>
  <c r="AQ24" i="6"/>
  <c r="AP24" i="6"/>
  <c r="AO24" i="6"/>
  <c r="AN24" i="6"/>
  <c r="BL24" i="6" s="1"/>
  <c r="E23" i="7" s="1"/>
  <c r="AL24" i="6"/>
  <c r="AK24" i="6"/>
  <c r="AJ24" i="6"/>
  <c r="AI24" i="6"/>
  <c r="AH24" i="6"/>
  <c r="AG24" i="6"/>
  <c r="AF24" i="6"/>
  <c r="AE24" i="6"/>
  <c r="AD24" i="6"/>
  <c r="AC24" i="6"/>
  <c r="AB24" i="6"/>
  <c r="AA24" i="6"/>
  <c r="Z24" i="6"/>
  <c r="Y24" i="6"/>
  <c r="X24" i="6"/>
  <c r="W24" i="6"/>
  <c r="V24" i="6"/>
  <c r="U24" i="6"/>
  <c r="T24" i="6"/>
  <c r="S24" i="6"/>
  <c r="R24" i="6"/>
  <c r="Q24" i="6"/>
  <c r="P24" i="6"/>
  <c r="O24" i="6"/>
  <c r="N24" i="6"/>
  <c r="M24" i="6"/>
  <c r="L24" i="6"/>
  <c r="K24" i="6"/>
  <c r="J24" i="6"/>
  <c r="I24" i="6"/>
  <c r="H24" i="6"/>
  <c r="G24" i="6"/>
  <c r="F24" i="6"/>
  <c r="E24" i="6"/>
  <c r="C24" i="6" s="1"/>
  <c r="AM24" i="6" s="1"/>
  <c r="D23" i="7" s="1"/>
  <c r="D24" i="6"/>
  <c r="DB23" i="6"/>
  <c r="DA23" i="6"/>
  <c r="CZ23" i="6"/>
  <c r="CY23" i="6"/>
  <c r="CW23" i="6" s="1"/>
  <c r="CX23" i="6"/>
  <c r="CV23" i="6"/>
  <c r="CU23" i="6"/>
  <c r="CT23" i="6"/>
  <c r="CS23" i="6"/>
  <c r="CR23" i="6"/>
  <c r="CQ23" i="6" s="1"/>
  <c r="CP23" i="6"/>
  <c r="CO23" i="6"/>
  <c r="CN23" i="6"/>
  <c r="CM23" i="6"/>
  <c r="CK23" i="6" s="1"/>
  <c r="CL23" i="6"/>
  <c r="CJ23" i="6"/>
  <c r="CI23" i="6"/>
  <c r="CH23" i="6"/>
  <c r="CG23" i="6"/>
  <c r="CF23" i="6"/>
  <c r="CE23" i="6"/>
  <c r="CD23" i="6"/>
  <c r="CC23" i="6"/>
  <c r="CB23" i="6"/>
  <c r="CA23" i="6"/>
  <c r="BY23" i="6" s="1"/>
  <c r="BZ23" i="6"/>
  <c r="BX23" i="6"/>
  <c r="BW23" i="6"/>
  <c r="BV23" i="6"/>
  <c r="BU23" i="6"/>
  <c r="BS23" i="6" s="1"/>
  <c r="BT23" i="6"/>
  <c r="BR23" i="6"/>
  <c r="BQ23" i="6"/>
  <c r="BP23" i="6"/>
  <c r="BO23" i="6"/>
  <c r="BM23" i="6" s="1"/>
  <c r="BN23" i="6"/>
  <c r="BK23" i="6"/>
  <c r="BJ23" i="6"/>
  <c r="BI23" i="6"/>
  <c r="BH23" i="6"/>
  <c r="BG23" i="6"/>
  <c r="BF23" i="6"/>
  <c r="BE23" i="6"/>
  <c r="BD23" i="6"/>
  <c r="BC23" i="6"/>
  <c r="BB23" i="6"/>
  <c r="BA23" i="6"/>
  <c r="AZ23" i="6"/>
  <c r="AY23" i="6"/>
  <c r="AX23" i="6"/>
  <c r="AW23" i="6"/>
  <c r="AV23" i="6"/>
  <c r="AU23" i="6"/>
  <c r="AT23" i="6"/>
  <c r="AS23" i="6"/>
  <c r="AR23" i="6"/>
  <c r="AQ23" i="6"/>
  <c r="AP23" i="6"/>
  <c r="AO23" i="6"/>
  <c r="AN23" i="6"/>
  <c r="BL23" i="6" s="1"/>
  <c r="E22" i="7" s="1"/>
  <c r="AL23" i="6"/>
  <c r="AK23" i="6"/>
  <c r="AJ23" i="6"/>
  <c r="AI23" i="6"/>
  <c r="AH23" i="6"/>
  <c r="AG23" i="6"/>
  <c r="AF23" i="6"/>
  <c r="AE23" i="6"/>
  <c r="AD23" i="6"/>
  <c r="AC23" i="6"/>
  <c r="AB23" i="6"/>
  <c r="AA23" i="6"/>
  <c r="Z23" i="6"/>
  <c r="Y23" i="6"/>
  <c r="X23" i="6"/>
  <c r="W23" i="6"/>
  <c r="V23" i="6"/>
  <c r="U23" i="6"/>
  <c r="T23" i="6"/>
  <c r="S23" i="6"/>
  <c r="R23" i="6"/>
  <c r="Q23" i="6"/>
  <c r="P23" i="6"/>
  <c r="O23" i="6"/>
  <c r="N23" i="6"/>
  <c r="M23" i="6"/>
  <c r="L23" i="6"/>
  <c r="K23" i="6"/>
  <c r="J23" i="6"/>
  <c r="I23" i="6"/>
  <c r="H23" i="6"/>
  <c r="G23" i="6"/>
  <c r="F23" i="6"/>
  <c r="E23" i="6"/>
  <c r="D23" i="6"/>
  <c r="C23" i="6"/>
  <c r="AM23" i="6" s="1"/>
  <c r="D22" i="7" s="1"/>
  <c r="DB22" i="6"/>
  <c r="DA22" i="6"/>
  <c r="CZ22" i="6"/>
  <c r="CY22" i="6"/>
  <c r="CW22" i="6" s="1"/>
  <c r="CX22" i="6"/>
  <c r="CV22" i="6"/>
  <c r="CU22" i="6"/>
  <c r="CT22" i="6"/>
  <c r="CS22" i="6"/>
  <c r="CQ22" i="6" s="1"/>
  <c r="CR22" i="6"/>
  <c r="CP22" i="6"/>
  <c r="CO22" i="6"/>
  <c r="CN22" i="6"/>
  <c r="CM22" i="6"/>
  <c r="CL22" i="6"/>
  <c r="CK22" i="6"/>
  <c r="CJ22" i="6"/>
  <c r="CI22" i="6"/>
  <c r="CH22" i="6"/>
  <c r="CG22" i="6"/>
  <c r="CE22" i="6" s="1"/>
  <c r="CF22" i="6"/>
  <c r="CD22" i="6"/>
  <c r="CC22" i="6"/>
  <c r="CB22" i="6"/>
  <c r="CA22" i="6"/>
  <c r="BY22" i="6" s="1"/>
  <c r="BZ22" i="6"/>
  <c r="BX22" i="6"/>
  <c r="BW22" i="6"/>
  <c r="BV22" i="6"/>
  <c r="BU22" i="6"/>
  <c r="BS22" i="6" s="1"/>
  <c r="BT22" i="6"/>
  <c r="BR22" i="6"/>
  <c r="BQ22" i="6"/>
  <c r="BP22" i="6"/>
  <c r="BO22" i="6"/>
  <c r="BN22" i="6"/>
  <c r="BM22" i="6" s="1"/>
  <c r="BK22" i="6"/>
  <c r="BJ22" i="6"/>
  <c r="BI22" i="6"/>
  <c r="BH22" i="6"/>
  <c r="BG22" i="6"/>
  <c r="BF22" i="6"/>
  <c r="BE22" i="6"/>
  <c r="BD22" i="6"/>
  <c r="BC22" i="6"/>
  <c r="BB22" i="6"/>
  <c r="BA22" i="6"/>
  <c r="AZ22" i="6"/>
  <c r="AY22" i="6"/>
  <c r="AX22" i="6"/>
  <c r="AW22" i="6"/>
  <c r="AV22" i="6"/>
  <c r="AU22" i="6"/>
  <c r="AT22" i="6"/>
  <c r="AS22" i="6"/>
  <c r="AR22" i="6"/>
  <c r="AQ22" i="6"/>
  <c r="AP22" i="6"/>
  <c r="AO22" i="6"/>
  <c r="AN22" i="6"/>
  <c r="BL22" i="6" s="1"/>
  <c r="E21" i="7" s="1"/>
  <c r="AL22" i="6"/>
  <c r="AK22" i="6"/>
  <c r="AJ22" i="6"/>
  <c r="AI22" i="6"/>
  <c r="AH22" i="6"/>
  <c r="AG22" i="6"/>
  <c r="AF22" i="6"/>
  <c r="AE22" i="6"/>
  <c r="AD22" i="6"/>
  <c r="AC22" i="6"/>
  <c r="AB22" i="6"/>
  <c r="AA22" i="6"/>
  <c r="Z22" i="6"/>
  <c r="Y22" i="6"/>
  <c r="X22" i="6"/>
  <c r="W22" i="6"/>
  <c r="V22" i="6"/>
  <c r="U22" i="6"/>
  <c r="T22" i="6"/>
  <c r="S22" i="6"/>
  <c r="R22" i="6"/>
  <c r="Q22" i="6"/>
  <c r="P22" i="6"/>
  <c r="O22" i="6"/>
  <c r="N22" i="6"/>
  <c r="M22" i="6"/>
  <c r="L22" i="6"/>
  <c r="K22" i="6"/>
  <c r="J22" i="6"/>
  <c r="I22" i="6"/>
  <c r="H22" i="6"/>
  <c r="G22" i="6"/>
  <c r="F22" i="6"/>
  <c r="E22" i="6"/>
  <c r="C22" i="6" s="1"/>
  <c r="AM22" i="6" s="1"/>
  <c r="D21" i="7" s="1"/>
  <c r="D22" i="6"/>
  <c r="DB21" i="6"/>
  <c r="DA21" i="6"/>
  <c r="CZ21" i="6"/>
  <c r="CY21" i="6"/>
  <c r="CW21" i="6" s="1"/>
  <c r="CX21" i="6"/>
  <c r="CV21" i="6"/>
  <c r="CU21" i="6"/>
  <c r="CT21" i="6"/>
  <c r="CS21" i="6"/>
  <c r="CR21" i="6"/>
  <c r="CQ21" i="6"/>
  <c r="CP21" i="6"/>
  <c r="CO21" i="6"/>
  <c r="CN21" i="6"/>
  <c r="CK21" i="6" s="1"/>
  <c r="CM21" i="6"/>
  <c r="CL21" i="6"/>
  <c r="CJ21" i="6"/>
  <c r="CI21" i="6"/>
  <c r="CH21" i="6"/>
  <c r="CG21" i="6"/>
  <c r="CE21" i="6" s="1"/>
  <c r="CF21" i="6"/>
  <c r="CD21" i="6"/>
  <c r="CC21" i="6"/>
  <c r="CB21" i="6"/>
  <c r="CA21" i="6"/>
  <c r="BY21" i="6" s="1"/>
  <c r="BZ21" i="6"/>
  <c r="BX21" i="6"/>
  <c r="BW21" i="6"/>
  <c r="BV21" i="6"/>
  <c r="BU21" i="6"/>
  <c r="BT21" i="6"/>
  <c r="BS21" i="6" s="1"/>
  <c r="BR21" i="6"/>
  <c r="BQ21" i="6"/>
  <c r="BP21" i="6"/>
  <c r="BO21" i="6"/>
  <c r="BN21" i="6"/>
  <c r="BM21" i="6"/>
  <c r="DC21" i="6" s="1"/>
  <c r="F20" i="7" s="1"/>
  <c r="H20" i="7" s="1"/>
  <c r="BK21" i="6"/>
  <c r="BJ21" i="6"/>
  <c r="BI21" i="6"/>
  <c r="BH21" i="6"/>
  <c r="BG21" i="6"/>
  <c r="BF21" i="6"/>
  <c r="BE21" i="6"/>
  <c r="BD21" i="6"/>
  <c r="BC21" i="6"/>
  <c r="BB21" i="6"/>
  <c r="BA21" i="6"/>
  <c r="AZ21" i="6"/>
  <c r="AY21" i="6"/>
  <c r="AX21" i="6"/>
  <c r="AW21" i="6"/>
  <c r="AV21" i="6"/>
  <c r="AU21" i="6"/>
  <c r="AT21" i="6"/>
  <c r="AS21" i="6"/>
  <c r="AR21" i="6"/>
  <c r="AQ21" i="6"/>
  <c r="AP21" i="6"/>
  <c r="AO21" i="6"/>
  <c r="AN21" i="6"/>
  <c r="BL21" i="6" s="1"/>
  <c r="E20" i="7" s="1"/>
  <c r="AL21" i="6"/>
  <c r="AK21" i="6"/>
  <c r="AJ21" i="6"/>
  <c r="AI21" i="6"/>
  <c r="AH21" i="6"/>
  <c r="AG21" i="6"/>
  <c r="AF21" i="6"/>
  <c r="AE21" i="6"/>
  <c r="AD21" i="6"/>
  <c r="AC21" i="6"/>
  <c r="AB21" i="6"/>
  <c r="AA21" i="6"/>
  <c r="Z21" i="6"/>
  <c r="Y21" i="6"/>
  <c r="X21" i="6"/>
  <c r="W21" i="6"/>
  <c r="V21" i="6"/>
  <c r="U21" i="6"/>
  <c r="T21" i="6"/>
  <c r="S21" i="6"/>
  <c r="R21" i="6"/>
  <c r="Q21" i="6"/>
  <c r="P21" i="6"/>
  <c r="O21" i="6"/>
  <c r="N21" i="6"/>
  <c r="M21" i="6"/>
  <c r="L21" i="6"/>
  <c r="K21" i="6"/>
  <c r="J21" i="6"/>
  <c r="I21" i="6"/>
  <c r="H21" i="6"/>
  <c r="G21" i="6"/>
  <c r="F21" i="6"/>
  <c r="E21" i="6"/>
  <c r="C21" i="6" s="1"/>
  <c r="AM21" i="6" s="1"/>
  <c r="D20" i="7" s="1"/>
  <c r="D21" i="6"/>
  <c r="DB20" i="6"/>
  <c r="DA20" i="6"/>
  <c r="CZ20" i="6"/>
  <c r="CY20" i="6"/>
  <c r="CX20" i="6"/>
  <c r="CW20" i="6"/>
  <c r="CV20" i="6"/>
  <c r="CU20" i="6"/>
  <c r="CT20" i="6"/>
  <c r="CQ20" i="6" s="1"/>
  <c r="CS20" i="6"/>
  <c r="CR20" i="6"/>
  <c r="CP20" i="6"/>
  <c r="CO20" i="6"/>
  <c r="CN20" i="6"/>
  <c r="CM20" i="6"/>
  <c r="CK20" i="6" s="1"/>
  <c r="CL20" i="6"/>
  <c r="CJ20" i="6"/>
  <c r="CI20" i="6"/>
  <c r="CH20" i="6"/>
  <c r="CG20" i="6"/>
  <c r="CE20" i="6" s="1"/>
  <c r="CF20" i="6"/>
  <c r="CD20" i="6"/>
  <c r="CC20" i="6"/>
  <c r="CB20" i="6"/>
  <c r="CA20" i="6"/>
  <c r="BZ20" i="6"/>
  <c r="BY20" i="6" s="1"/>
  <c r="BX20" i="6"/>
  <c r="BW20" i="6"/>
  <c r="BV20" i="6"/>
  <c r="BU20" i="6"/>
  <c r="BT20" i="6"/>
  <c r="BS20" i="6"/>
  <c r="BR20" i="6"/>
  <c r="BQ20" i="6"/>
  <c r="BP20" i="6"/>
  <c r="BO20" i="6"/>
  <c r="BN20" i="6"/>
  <c r="BM20" i="6" s="1"/>
  <c r="BK20" i="6"/>
  <c r="BJ20" i="6"/>
  <c r="BI20" i="6"/>
  <c r="BH20" i="6"/>
  <c r="BG20" i="6"/>
  <c r="BF20" i="6"/>
  <c r="BE20" i="6"/>
  <c r="BD20" i="6"/>
  <c r="BC20" i="6"/>
  <c r="BB20" i="6"/>
  <c r="BA20" i="6"/>
  <c r="AZ20" i="6"/>
  <c r="AY20" i="6"/>
  <c r="AX20" i="6"/>
  <c r="AW20" i="6"/>
  <c r="AV20" i="6"/>
  <c r="AU20" i="6"/>
  <c r="AT20" i="6"/>
  <c r="BL20" i="6" s="1"/>
  <c r="E19" i="7" s="1"/>
  <c r="AS20" i="6"/>
  <c r="AR20" i="6"/>
  <c r="AQ20" i="6"/>
  <c r="AP20" i="6"/>
  <c r="AO20" i="6"/>
  <c r="AN20" i="6"/>
  <c r="AL20" i="6"/>
  <c r="AK20" i="6"/>
  <c r="AJ20" i="6"/>
  <c r="AI20" i="6"/>
  <c r="AH20" i="6"/>
  <c r="AG20" i="6"/>
  <c r="AF20" i="6"/>
  <c r="AE20" i="6"/>
  <c r="AD20" i="6"/>
  <c r="AC20" i="6"/>
  <c r="AB20" i="6"/>
  <c r="AA20" i="6"/>
  <c r="Z20" i="6"/>
  <c r="Y20" i="6"/>
  <c r="X20" i="6"/>
  <c r="W20" i="6"/>
  <c r="V20" i="6"/>
  <c r="U20" i="6"/>
  <c r="T20" i="6"/>
  <c r="S20" i="6"/>
  <c r="R20" i="6"/>
  <c r="Q20" i="6"/>
  <c r="P20" i="6"/>
  <c r="O20" i="6"/>
  <c r="N20" i="6"/>
  <c r="M20" i="6"/>
  <c r="L20" i="6"/>
  <c r="K20" i="6"/>
  <c r="J20" i="6"/>
  <c r="I20" i="6"/>
  <c r="H20" i="6"/>
  <c r="G20" i="6"/>
  <c r="F20" i="6"/>
  <c r="E20" i="6"/>
  <c r="C20" i="6" s="1"/>
  <c r="AM20" i="6" s="1"/>
  <c r="D19" i="7" s="1"/>
  <c r="D20" i="6"/>
  <c r="DB19" i="6"/>
  <c r="DA19" i="6"/>
  <c r="CZ19" i="6"/>
  <c r="CW19" i="6" s="1"/>
  <c r="CY19" i="6"/>
  <c r="CX19" i="6"/>
  <c r="CV19" i="6"/>
  <c r="CU19" i="6"/>
  <c r="CT19" i="6"/>
  <c r="CS19" i="6"/>
  <c r="CQ19" i="6" s="1"/>
  <c r="CR19" i="6"/>
  <c r="CP19" i="6"/>
  <c r="CO19" i="6"/>
  <c r="CN19" i="6"/>
  <c r="CM19" i="6"/>
  <c r="CK19" i="6" s="1"/>
  <c r="CL19" i="6"/>
  <c r="CJ19" i="6"/>
  <c r="CI19" i="6"/>
  <c r="CH19" i="6"/>
  <c r="CG19" i="6"/>
  <c r="CF19" i="6"/>
  <c r="CE19" i="6" s="1"/>
  <c r="CD19" i="6"/>
  <c r="CC19" i="6"/>
  <c r="CB19" i="6"/>
  <c r="CA19" i="6"/>
  <c r="BZ19" i="6"/>
  <c r="BY19" i="6"/>
  <c r="BX19" i="6"/>
  <c r="BW19" i="6"/>
  <c r="BV19" i="6"/>
  <c r="BU19" i="6"/>
  <c r="BT19" i="6"/>
  <c r="BS19" i="6" s="1"/>
  <c r="BR19" i="6"/>
  <c r="BQ19" i="6"/>
  <c r="BP19" i="6"/>
  <c r="BO19" i="6"/>
  <c r="BM19" i="6" s="1"/>
  <c r="BN19" i="6"/>
  <c r="BL19" i="6"/>
  <c r="E18" i="7" s="1"/>
  <c r="BK19" i="6"/>
  <c r="BJ19" i="6"/>
  <c r="BI19" i="6"/>
  <c r="BH19" i="6"/>
  <c r="BG19" i="6"/>
  <c r="BF19" i="6"/>
  <c r="BE19" i="6"/>
  <c r="BD19" i="6"/>
  <c r="BC19" i="6"/>
  <c r="BB19" i="6"/>
  <c r="BA19" i="6"/>
  <c r="AZ19" i="6"/>
  <c r="AY19" i="6"/>
  <c r="AX19" i="6"/>
  <c r="AW19" i="6"/>
  <c r="AV19" i="6"/>
  <c r="AU19" i="6"/>
  <c r="AT19" i="6"/>
  <c r="AS19" i="6"/>
  <c r="AR19" i="6"/>
  <c r="AQ19" i="6"/>
  <c r="AP19" i="6"/>
  <c r="AO19" i="6"/>
  <c r="AN19" i="6"/>
  <c r="AL19" i="6"/>
  <c r="AK19" i="6"/>
  <c r="AJ19" i="6"/>
  <c r="AI19" i="6"/>
  <c r="AH19" i="6"/>
  <c r="AG19" i="6"/>
  <c r="AF19" i="6"/>
  <c r="AE19" i="6"/>
  <c r="AD19" i="6"/>
  <c r="AC19" i="6"/>
  <c r="AB19" i="6"/>
  <c r="AA19" i="6"/>
  <c r="Z19" i="6"/>
  <c r="Y19" i="6"/>
  <c r="X19" i="6"/>
  <c r="W19" i="6"/>
  <c r="V19" i="6"/>
  <c r="U19" i="6"/>
  <c r="T19" i="6"/>
  <c r="S19" i="6"/>
  <c r="R19" i="6"/>
  <c r="Q19" i="6"/>
  <c r="P19" i="6"/>
  <c r="O19" i="6"/>
  <c r="N19" i="6"/>
  <c r="M19" i="6"/>
  <c r="L19" i="6"/>
  <c r="K19" i="6"/>
  <c r="J19" i="6"/>
  <c r="I19" i="6"/>
  <c r="H19" i="6"/>
  <c r="G19" i="6"/>
  <c r="F19" i="6"/>
  <c r="E19" i="6"/>
  <c r="D19" i="6"/>
  <c r="C19" i="6" s="1"/>
  <c r="AM19" i="6" s="1"/>
  <c r="D18" i="7" s="1"/>
  <c r="DB18" i="6"/>
  <c r="DA18" i="6"/>
  <c r="CZ18" i="6"/>
  <c r="CY18" i="6"/>
  <c r="CW18" i="6" s="1"/>
  <c r="CX18" i="6"/>
  <c r="CV18" i="6"/>
  <c r="CU18" i="6"/>
  <c r="CT18" i="6"/>
  <c r="CS18" i="6"/>
  <c r="CQ18" i="6" s="1"/>
  <c r="CR18" i="6"/>
  <c r="CP18" i="6"/>
  <c r="CO18" i="6"/>
  <c r="CN18" i="6"/>
  <c r="CM18" i="6"/>
  <c r="CL18" i="6"/>
  <c r="CK18" i="6" s="1"/>
  <c r="CJ18" i="6"/>
  <c r="CI18" i="6"/>
  <c r="CH18" i="6"/>
  <c r="CG18" i="6"/>
  <c r="CF18" i="6"/>
  <c r="CE18" i="6"/>
  <c r="CD18" i="6"/>
  <c r="CC18" i="6"/>
  <c r="CB18" i="6"/>
  <c r="CA18" i="6"/>
  <c r="BZ18" i="6"/>
  <c r="BY18" i="6" s="1"/>
  <c r="BX18" i="6"/>
  <c r="BW18" i="6"/>
  <c r="BV18" i="6"/>
  <c r="BU18" i="6"/>
  <c r="BS18" i="6" s="1"/>
  <c r="BT18" i="6"/>
  <c r="BR18" i="6"/>
  <c r="BQ18" i="6"/>
  <c r="BP18" i="6"/>
  <c r="BO18" i="6"/>
  <c r="BM18" i="6" s="1"/>
  <c r="BN18" i="6"/>
  <c r="BK18" i="6"/>
  <c r="BJ18" i="6"/>
  <c r="BI18" i="6"/>
  <c r="BH18" i="6"/>
  <c r="BG18" i="6"/>
  <c r="BF18" i="6"/>
  <c r="BE18" i="6"/>
  <c r="BD18" i="6"/>
  <c r="BC18" i="6"/>
  <c r="BB18" i="6"/>
  <c r="BA18" i="6"/>
  <c r="AZ18" i="6"/>
  <c r="AY18" i="6"/>
  <c r="AX18" i="6"/>
  <c r="AW18" i="6"/>
  <c r="AV18" i="6"/>
  <c r="AU18" i="6"/>
  <c r="AT18" i="6"/>
  <c r="AS18" i="6"/>
  <c r="AR18" i="6"/>
  <c r="AQ18" i="6"/>
  <c r="AP18" i="6"/>
  <c r="AO18" i="6"/>
  <c r="AN18" i="6"/>
  <c r="BL18" i="6" s="1"/>
  <c r="E17" i="7" s="1"/>
  <c r="AL18" i="6"/>
  <c r="AK18" i="6"/>
  <c r="AJ18" i="6"/>
  <c r="AI18" i="6"/>
  <c r="AH18" i="6"/>
  <c r="AG18" i="6"/>
  <c r="AF18" i="6"/>
  <c r="AE18" i="6"/>
  <c r="AD18" i="6"/>
  <c r="AC18" i="6"/>
  <c r="AB18" i="6"/>
  <c r="AA18" i="6"/>
  <c r="Z18" i="6"/>
  <c r="Y18" i="6"/>
  <c r="X18" i="6"/>
  <c r="W18" i="6"/>
  <c r="V18" i="6"/>
  <c r="U18" i="6"/>
  <c r="T18" i="6"/>
  <c r="S18" i="6"/>
  <c r="R18" i="6"/>
  <c r="Q18" i="6"/>
  <c r="P18" i="6"/>
  <c r="O18" i="6"/>
  <c r="N18" i="6"/>
  <c r="M18" i="6"/>
  <c r="L18" i="6"/>
  <c r="K18" i="6"/>
  <c r="J18" i="6"/>
  <c r="I18" i="6"/>
  <c r="H18" i="6"/>
  <c r="G18" i="6"/>
  <c r="F18" i="6"/>
  <c r="E18" i="6"/>
  <c r="D18" i="6"/>
  <c r="C18" i="6"/>
  <c r="AM18" i="6" s="1"/>
  <c r="D17" i="7" s="1"/>
  <c r="DB17" i="6"/>
  <c r="DA17" i="6"/>
  <c r="CZ17" i="6"/>
  <c r="CY17" i="6"/>
  <c r="CW17" i="6" s="1"/>
  <c r="CX17" i="6"/>
  <c r="CV17" i="6"/>
  <c r="CU17" i="6"/>
  <c r="CT17" i="6"/>
  <c r="CS17" i="6"/>
  <c r="CR17" i="6"/>
  <c r="CQ17" i="6" s="1"/>
  <c r="CP17" i="6"/>
  <c r="CO17" i="6"/>
  <c r="CN17" i="6"/>
  <c r="CM17" i="6"/>
  <c r="CL17" i="6"/>
  <c r="CK17" i="6"/>
  <c r="CJ17" i="6"/>
  <c r="CI17" i="6"/>
  <c r="CH17" i="6"/>
  <c r="CG17" i="6"/>
  <c r="CF17" i="6"/>
  <c r="CE17" i="6" s="1"/>
  <c r="CD17" i="6"/>
  <c r="CC17" i="6"/>
  <c r="CB17" i="6"/>
  <c r="CA17" i="6"/>
  <c r="BY17" i="6" s="1"/>
  <c r="BZ17" i="6"/>
  <c r="BX17" i="6"/>
  <c r="BW17" i="6"/>
  <c r="BV17" i="6"/>
  <c r="BU17" i="6"/>
  <c r="BS17" i="6" s="1"/>
  <c r="BT17" i="6"/>
  <c r="BR17" i="6"/>
  <c r="BQ17" i="6"/>
  <c r="BP17" i="6"/>
  <c r="BO17" i="6"/>
  <c r="BM17" i="6" s="1"/>
  <c r="BN17" i="6"/>
  <c r="BL17" i="6"/>
  <c r="E16" i="7" s="1"/>
  <c r="BK17" i="6"/>
  <c r="BJ17" i="6"/>
  <c r="BI17" i="6"/>
  <c r="BH17" i="6"/>
  <c r="BG17" i="6"/>
  <c r="BF17" i="6"/>
  <c r="BE17" i="6"/>
  <c r="BD17" i="6"/>
  <c r="BC17" i="6"/>
  <c r="BB17" i="6"/>
  <c r="BA17" i="6"/>
  <c r="AZ17" i="6"/>
  <c r="AY17" i="6"/>
  <c r="AX17" i="6"/>
  <c r="AW17" i="6"/>
  <c r="AV17" i="6"/>
  <c r="AU17" i="6"/>
  <c r="AT17" i="6"/>
  <c r="AS17" i="6"/>
  <c r="AR17" i="6"/>
  <c r="AQ17" i="6"/>
  <c r="AP17" i="6"/>
  <c r="AO17" i="6"/>
  <c r="AN17" i="6"/>
  <c r="AL17" i="6"/>
  <c r="AK17" i="6"/>
  <c r="AJ17" i="6"/>
  <c r="AI17" i="6"/>
  <c r="AH17" i="6"/>
  <c r="AG17" i="6"/>
  <c r="AF17" i="6"/>
  <c r="AE17" i="6"/>
  <c r="AD17" i="6"/>
  <c r="AC17" i="6"/>
  <c r="AB17" i="6"/>
  <c r="AA17" i="6"/>
  <c r="Z17" i="6"/>
  <c r="Y17" i="6"/>
  <c r="X17" i="6"/>
  <c r="W17" i="6"/>
  <c r="V17" i="6"/>
  <c r="U17" i="6"/>
  <c r="T17" i="6"/>
  <c r="S17" i="6"/>
  <c r="R17" i="6"/>
  <c r="Q17" i="6"/>
  <c r="P17" i="6"/>
  <c r="O17" i="6"/>
  <c r="N17" i="6"/>
  <c r="M17" i="6"/>
  <c r="L17" i="6"/>
  <c r="K17" i="6"/>
  <c r="J17" i="6"/>
  <c r="I17" i="6"/>
  <c r="H17" i="6"/>
  <c r="G17" i="6"/>
  <c r="F17" i="6"/>
  <c r="E17" i="6"/>
  <c r="D17" i="6"/>
  <c r="C17" i="6" s="1"/>
  <c r="AM17" i="6" s="1"/>
  <c r="D16" i="7" s="1"/>
  <c r="DB16" i="6"/>
  <c r="DA16" i="6"/>
  <c r="CZ16" i="6"/>
  <c r="CY16" i="6"/>
  <c r="CX16" i="6"/>
  <c r="CW16" i="6" s="1"/>
  <c r="CV16" i="6"/>
  <c r="CU16" i="6"/>
  <c r="CT16" i="6"/>
  <c r="CS16" i="6"/>
  <c r="CR16" i="6"/>
  <c r="CQ16" i="6"/>
  <c r="CP16" i="6"/>
  <c r="CO16" i="6"/>
  <c r="CN16" i="6"/>
  <c r="CM16" i="6"/>
  <c r="CK16" i="6" s="1"/>
  <c r="CL16" i="6"/>
  <c r="CJ16" i="6"/>
  <c r="CI16" i="6"/>
  <c r="CH16" i="6"/>
  <c r="CG16" i="6"/>
  <c r="CE16" i="6" s="1"/>
  <c r="CF16" i="6"/>
  <c r="CD16" i="6"/>
  <c r="CC16" i="6"/>
  <c r="CB16" i="6"/>
  <c r="CA16" i="6"/>
  <c r="BY16" i="6" s="1"/>
  <c r="BZ16" i="6"/>
  <c r="BX16" i="6"/>
  <c r="BW16" i="6"/>
  <c r="BV16" i="6"/>
  <c r="BU16" i="6"/>
  <c r="BS16" i="6" s="1"/>
  <c r="BT16" i="6"/>
  <c r="BR16" i="6"/>
  <c r="BQ16" i="6"/>
  <c r="BP16" i="6"/>
  <c r="BO16" i="6"/>
  <c r="BN16" i="6"/>
  <c r="BM16" i="6"/>
  <c r="DC16" i="6" s="1"/>
  <c r="F15" i="7" s="1"/>
  <c r="H15" i="7" s="1"/>
  <c r="BK16" i="6"/>
  <c r="BJ16" i="6"/>
  <c r="BI16" i="6"/>
  <c r="BH16" i="6"/>
  <c r="BG16" i="6"/>
  <c r="BF16" i="6"/>
  <c r="BE16" i="6"/>
  <c r="BD16" i="6"/>
  <c r="BC16" i="6"/>
  <c r="BB16" i="6"/>
  <c r="BA16" i="6"/>
  <c r="AZ16" i="6"/>
  <c r="AY16" i="6"/>
  <c r="AX16" i="6"/>
  <c r="AW16" i="6"/>
  <c r="AV16" i="6"/>
  <c r="AU16" i="6"/>
  <c r="AT16" i="6"/>
  <c r="AS16" i="6"/>
  <c r="AR16" i="6"/>
  <c r="AQ16" i="6"/>
  <c r="AP16" i="6"/>
  <c r="AO16" i="6"/>
  <c r="AN16" i="6"/>
  <c r="BL16" i="6" s="1"/>
  <c r="E15" i="7" s="1"/>
  <c r="AL16" i="6"/>
  <c r="AK16" i="6"/>
  <c r="AJ16" i="6"/>
  <c r="AI16" i="6"/>
  <c r="AH16" i="6"/>
  <c r="AG16" i="6"/>
  <c r="AF16" i="6"/>
  <c r="AE16" i="6"/>
  <c r="AD16" i="6"/>
  <c r="AC16" i="6"/>
  <c r="AB16" i="6"/>
  <c r="AA16" i="6"/>
  <c r="Z16" i="6"/>
  <c r="Y16" i="6"/>
  <c r="X16" i="6"/>
  <c r="W16" i="6"/>
  <c r="V16" i="6"/>
  <c r="U16" i="6"/>
  <c r="T16" i="6"/>
  <c r="S16" i="6"/>
  <c r="R16" i="6"/>
  <c r="Q16" i="6"/>
  <c r="P16" i="6"/>
  <c r="O16" i="6"/>
  <c r="N16" i="6"/>
  <c r="M16" i="6"/>
  <c r="L16" i="6"/>
  <c r="K16" i="6"/>
  <c r="J16" i="6"/>
  <c r="I16" i="6"/>
  <c r="H16" i="6"/>
  <c r="G16" i="6"/>
  <c r="F16" i="6"/>
  <c r="E16" i="6"/>
  <c r="C16" i="6" s="1"/>
  <c r="AM16" i="6" s="1"/>
  <c r="D15" i="7" s="1"/>
  <c r="D16" i="6"/>
  <c r="B16" i="6"/>
  <c r="DB15" i="6"/>
  <c r="DA15" i="6"/>
  <c r="CZ15" i="6"/>
  <c r="CY15" i="6"/>
  <c r="CX15" i="6"/>
  <c r="CW15" i="6"/>
  <c r="CV15" i="6"/>
  <c r="CU15" i="6"/>
  <c r="CT15" i="6"/>
  <c r="CS15" i="6"/>
  <c r="CQ15" i="6" s="1"/>
  <c r="CR15" i="6"/>
  <c r="CP15" i="6"/>
  <c r="CO15" i="6"/>
  <c r="CN15" i="6"/>
  <c r="CM15" i="6"/>
  <c r="CK15" i="6" s="1"/>
  <c r="CL15" i="6"/>
  <c r="CJ15" i="6"/>
  <c r="CI15" i="6"/>
  <c r="CH15" i="6"/>
  <c r="CG15" i="6"/>
  <c r="CE15" i="6" s="1"/>
  <c r="CF15" i="6"/>
  <c r="CD15" i="6"/>
  <c r="CC15" i="6"/>
  <c r="CB15" i="6"/>
  <c r="CA15" i="6"/>
  <c r="BY15" i="6" s="1"/>
  <c r="BZ15" i="6"/>
  <c r="BX15" i="6"/>
  <c r="BW15" i="6"/>
  <c r="BV15" i="6"/>
  <c r="BU15" i="6"/>
  <c r="BT15" i="6"/>
  <c r="BS15" i="6"/>
  <c r="BR15" i="6"/>
  <c r="BQ15" i="6"/>
  <c r="BP15" i="6"/>
  <c r="BO15" i="6"/>
  <c r="BM15" i="6" s="1"/>
  <c r="BN15" i="6"/>
  <c r="BK15" i="6"/>
  <c r="BJ15" i="6"/>
  <c r="BI15" i="6"/>
  <c r="BH15" i="6"/>
  <c r="BG15" i="6"/>
  <c r="BF15" i="6"/>
  <c r="BE15" i="6"/>
  <c r="BD15" i="6"/>
  <c r="BC15" i="6"/>
  <c r="BB15" i="6"/>
  <c r="BA15" i="6"/>
  <c r="AZ15" i="6"/>
  <c r="BL15" i="6" s="1"/>
  <c r="E14" i="7" s="1"/>
  <c r="AY15" i="6"/>
  <c r="AX15" i="6"/>
  <c r="AW15" i="6"/>
  <c r="AV15" i="6"/>
  <c r="AU15" i="6"/>
  <c r="AT15" i="6"/>
  <c r="AS15" i="6"/>
  <c r="AR15" i="6"/>
  <c r="AQ15" i="6"/>
  <c r="AP15" i="6"/>
  <c r="AO15" i="6"/>
  <c r="AN15" i="6"/>
  <c r="AL15" i="6"/>
  <c r="AK15" i="6"/>
  <c r="AJ15" i="6"/>
  <c r="AI15" i="6"/>
  <c r="AH15" i="6"/>
  <c r="AG15" i="6"/>
  <c r="AF15" i="6"/>
  <c r="AE15" i="6"/>
  <c r="AD15" i="6"/>
  <c r="AC15" i="6"/>
  <c r="AB15" i="6"/>
  <c r="AA15" i="6"/>
  <c r="Z15" i="6"/>
  <c r="Y15" i="6"/>
  <c r="X15" i="6"/>
  <c r="W15" i="6"/>
  <c r="V15" i="6"/>
  <c r="U15" i="6"/>
  <c r="T15" i="6"/>
  <c r="S15" i="6"/>
  <c r="R15" i="6"/>
  <c r="Q15" i="6"/>
  <c r="P15" i="6"/>
  <c r="O15" i="6"/>
  <c r="N15" i="6"/>
  <c r="M15" i="6"/>
  <c r="L15" i="6"/>
  <c r="K15" i="6"/>
  <c r="J15" i="6"/>
  <c r="I15" i="6"/>
  <c r="H15" i="6"/>
  <c r="G15" i="6"/>
  <c r="F15" i="6"/>
  <c r="E15" i="6"/>
  <c r="C15" i="6" s="1"/>
  <c r="AM15" i="6" s="1"/>
  <c r="D14" i="7" s="1"/>
  <c r="D15" i="6"/>
  <c r="DB14" i="6"/>
  <c r="DA14" i="6"/>
  <c r="CZ14" i="6"/>
  <c r="CY14" i="6"/>
  <c r="CW14" i="6" s="1"/>
  <c r="CX14" i="6"/>
  <c r="CV14" i="6"/>
  <c r="CU14" i="6"/>
  <c r="CT14" i="6"/>
  <c r="CS14" i="6"/>
  <c r="CQ14" i="6" s="1"/>
  <c r="CR14" i="6"/>
  <c r="CP14" i="6"/>
  <c r="CO14" i="6"/>
  <c r="CN14" i="6"/>
  <c r="CM14" i="6"/>
  <c r="CK14" i="6" s="1"/>
  <c r="CL14" i="6"/>
  <c r="CJ14" i="6"/>
  <c r="CI14" i="6"/>
  <c r="CH14" i="6"/>
  <c r="CG14" i="6"/>
  <c r="CE14" i="6" s="1"/>
  <c r="CF14" i="6"/>
  <c r="CD14" i="6"/>
  <c r="CC14" i="6"/>
  <c r="CB14" i="6"/>
  <c r="CA14" i="6"/>
  <c r="BZ14" i="6"/>
  <c r="BY14" i="6"/>
  <c r="BX14" i="6"/>
  <c r="BW14" i="6"/>
  <c r="BV14" i="6"/>
  <c r="BU14" i="6"/>
  <c r="BS14" i="6" s="1"/>
  <c r="BT14" i="6"/>
  <c r="BR14" i="6"/>
  <c r="BQ14" i="6"/>
  <c r="BP14" i="6"/>
  <c r="BO14" i="6"/>
  <c r="BM14" i="6" s="1"/>
  <c r="BN14" i="6"/>
  <c r="BK14" i="6"/>
  <c r="BJ14" i="6"/>
  <c r="BI14" i="6"/>
  <c r="BH14" i="6"/>
  <c r="BG14" i="6"/>
  <c r="BF14" i="6"/>
  <c r="BE14" i="6"/>
  <c r="BD14" i="6"/>
  <c r="BC14" i="6"/>
  <c r="BB14" i="6"/>
  <c r="BA14" i="6"/>
  <c r="AZ14" i="6"/>
  <c r="AY14" i="6"/>
  <c r="AX14" i="6"/>
  <c r="AW14" i="6"/>
  <c r="AV14" i="6"/>
  <c r="AU14" i="6"/>
  <c r="AT14" i="6"/>
  <c r="AS14" i="6"/>
  <c r="AR14" i="6"/>
  <c r="AQ14" i="6"/>
  <c r="AP14" i="6"/>
  <c r="AO14" i="6"/>
  <c r="AN14" i="6"/>
  <c r="BL14" i="6" s="1"/>
  <c r="E13" i="7" s="1"/>
  <c r="AL14" i="6"/>
  <c r="AK14" i="6"/>
  <c r="AJ14" i="6"/>
  <c r="AI14" i="6"/>
  <c r="AH14" i="6"/>
  <c r="AG14" i="6"/>
  <c r="AF14" i="6"/>
  <c r="AE14" i="6"/>
  <c r="AD14" i="6"/>
  <c r="AC14" i="6"/>
  <c r="AB14" i="6"/>
  <c r="AA14" i="6"/>
  <c r="Z14" i="6"/>
  <c r="Y14" i="6"/>
  <c r="X14" i="6"/>
  <c r="W14" i="6"/>
  <c r="V14" i="6"/>
  <c r="U14" i="6"/>
  <c r="T14" i="6"/>
  <c r="S14" i="6"/>
  <c r="R14" i="6"/>
  <c r="Q14" i="6"/>
  <c r="P14" i="6"/>
  <c r="O14" i="6"/>
  <c r="N14" i="6"/>
  <c r="M14" i="6"/>
  <c r="L14" i="6"/>
  <c r="K14" i="6"/>
  <c r="J14" i="6"/>
  <c r="I14" i="6"/>
  <c r="H14" i="6"/>
  <c r="G14" i="6"/>
  <c r="F14" i="6"/>
  <c r="E14" i="6"/>
  <c r="C14" i="6" s="1"/>
  <c r="AM14" i="6" s="1"/>
  <c r="D13" i="7" s="1"/>
  <c r="D14" i="6"/>
  <c r="DB13" i="6"/>
  <c r="DA13" i="6"/>
  <c r="CZ13" i="6"/>
  <c r="CY13" i="6"/>
  <c r="CW13" i="6" s="1"/>
  <c r="CX13" i="6"/>
  <c r="CV13" i="6"/>
  <c r="CU13" i="6"/>
  <c r="CT13" i="6"/>
  <c r="CS13" i="6"/>
  <c r="CQ13" i="6" s="1"/>
  <c r="CR13" i="6"/>
  <c r="CP13" i="6"/>
  <c r="CO13" i="6"/>
  <c r="CN13" i="6"/>
  <c r="CM13" i="6"/>
  <c r="CK13" i="6" s="1"/>
  <c r="CL13" i="6"/>
  <c r="CJ13" i="6"/>
  <c r="CI13" i="6"/>
  <c r="CH13" i="6"/>
  <c r="CG13" i="6"/>
  <c r="CF13" i="6"/>
  <c r="CE13" i="6"/>
  <c r="CD13" i="6"/>
  <c r="CC13" i="6"/>
  <c r="CB13" i="6"/>
  <c r="CA13" i="6"/>
  <c r="BY13" i="6" s="1"/>
  <c r="BZ13" i="6"/>
  <c r="BX13" i="6"/>
  <c r="BW13" i="6"/>
  <c r="BV13" i="6"/>
  <c r="BU13" i="6"/>
  <c r="BS13" i="6" s="1"/>
  <c r="BT13" i="6"/>
  <c r="BR13" i="6"/>
  <c r="BQ13" i="6"/>
  <c r="BP13" i="6"/>
  <c r="BO13" i="6"/>
  <c r="BM13" i="6" s="1"/>
  <c r="BN13" i="6"/>
  <c r="BK13" i="6"/>
  <c r="BJ13" i="6"/>
  <c r="BI13" i="6"/>
  <c r="BH13" i="6"/>
  <c r="BG13" i="6"/>
  <c r="BF13" i="6"/>
  <c r="BE13" i="6"/>
  <c r="BD13" i="6"/>
  <c r="BC13" i="6"/>
  <c r="BB13" i="6"/>
  <c r="BA13" i="6"/>
  <c r="AZ13" i="6"/>
  <c r="AY13" i="6"/>
  <c r="AX13" i="6"/>
  <c r="AW13" i="6"/>
  <c r="AV13" i="6"/>
  <c r="AU13" i="6"/>
  <c r="AT13" i="6"/>
  <c r="AS13" i="6"/>
  <c r="AR13" i="6"/>
  <c r="AQ13" i="6"/>
  <c r="AP13" i="6"/>
  <c r="AO13" i="6"/>
  <c r="AN13" i="6"/>
  <c r="BL13" i="6" s="1"/>
  <c r="E12" i="7" s="1"/>
  <c r="AL13" i="6"/>
  <c r="AK13" i="6"/>
  <c r="AJ13" i="6"/>
  <c r="AI13" i="6"/>
  <c r="AH13" i="6"/>
  <c r="AG13" i="6"/>
  <c r="AF13" i="6"/>
  <c r="AE13" i="6"/>
  <c r="AD13" i="6"/>
  <c r="AC13" i="6"/>
  <c r="AB13" i="6"/>
  <c r="AA13" i="6"/>
  <c r="Z13" i="6"/>
  <c r="Y13" i="6"/>
  <c r="X13" i="6"/>
  <c r="W13" i="6"/>
  <c r="V13" i="6"/>
  <c r="U13" i="6"/>
  <c r="T13" i="6"/>
  <c r="S13" i="6"/>
  <c r="R13" i="6"/>
  <c r="Q13" i="6"/>
  <c r="P13" i="6"/>
  <c r="O13" i="6"/>
  <c r="N13" i="6"/>
  <c r="M13" i="6"/>
  <c r="L13" i="6"/>
  <c r="K13" i="6"/>
  <c r="J13" i="6"/>
  <c r="I13" i="6"/>
  <c r="H13" i="6"/>
  <c r="G13" i="6"/>
  <c r="F13" i="6"/>
  <c r="E13" i="6"/>
  <c r="D13" i="6"/>
  <c r="C13" i="6"/>
  <c r="AM13" i="6" s="1"/>
  <c r="D12" i="7" s="1"/>
  <c r="DB12" i="6"/>
  <c r="DA12" i="6"/>
  <c r="CZ12" i="6"/>
  <c r="CY12" i="6"/>
  <c r="CW12" i="6" s="1"/>
  <c r="CX12" i="6"/>
  <c r="CV12" i="6"/>
  <c r="CU12" i="6"/>
  <c r="CT12" i="6"/>
  <c r="CS12" i="6"/>
  <c r="CQ12" i="6" s="1"/>
  <c r="CR12" i="6"/>
  <c r="CP12" i="6"/>
  <c r="CO12" i="6"/>
  <c r="CN12" i="6"/>
  <c r="CM12" i="6"/>
  <c r="CL12" i="6"/>
  <c r="CK12" i="6"/>
  <c r="CJ12" i="6"/>
  <c r="CI12" i="6"/>
  <c r="CH12" i="6"/>
  <c r="CG12" i="6"/>
  <c r="CE12" i="6" s="1"/>
  <c r="CF12" i="6"/>
  <c r="CD12" i="6"/>
  <c r="CC12" i="6"/>
  <c r="CB12" i="6"/>
  <c r="CA12" i="6"/>
  <c r="BY12" i="6" s="1"/>
  <c r="BZ12" i="6"/>
  <c r="BX12" i="6"/>
  <c r="BW12" i="6"/>
  <c r="BV12" i="6"/>
  <c r="BU12" i="6"/>
  <c r="BS12" i="6" s="1"/>
  <c r="BT12" i="6"/>
  <c r="BR12" i="6"/>
  <c r="BQ12" i="6"/>
  <c r="BP12" i="6"/>
  <c r="BO12" i="6"/>
  <c r="BN12" i="6"/>
  <c r="BM12" i="6" s="1"/>
  <c r="BK12" i="6"/>
  <c r="BJ12" i="6"/>
  <c r="BI12" i="6"/>
  <c r="BH12" i="6"/>
  <c r="BG12" i="6"/>
  <c r="BF12" i="6"/>
  <c r="BE12" i="6"/>
  <c r="BD12" i="6"/>
  <c r="BC12" i="6"/>
  <c r="BB12" i="6"/>
  <c r="BA12" i="6"/>
  <c r="AZ12" i="6"/>
  <c r="AY12" i="6"/>
  <c r="AX12" i="6"/>
  <c r="AW12" i="6"/>
  <c r="AV12" i="6"/>
  <c r="AU12" i="6"/>
  <c r="AT12" i="6"/>
  <c r="AS12" i="6"/>
  <c r="AR12" i="6"/>
  <c r="AQ12" i="6"/>
  <c r="AP12" i="6"/>
  <c r="AO12" i="6"/>
  <c r="AN12" i="6"/>
  <c r="BL12" i="6" s="1"/>
  <c r="E11" i="7" s="1"/>
  <c r="AL12" i="6"/>
  <c r="AK12" i="6"/>
  <c r="AJ12" i="6"/>
  <c r="AI12" i="6"/>
  <c r="AH12" i="6"/>
  <c r="AG12" i="6" a="1"/>
  <c r="AG12" i="6" s="1"/>
  <c r="AF12" i="6"/>
  <c r="AE12" i="6"/>
  <c r="AD12" i="6"/>
  <c r="AC12" i="6"/>
  <c r="AB12" i="6"/>
  <c r="AA12" i="6" a="1"/>
  <c r="AA12" i="6" s="1"/>
  <c r="Z12" i="6"/>
  <c r="Y12" i="6"/>
  <c r="X12" i="6"/>
  <c r="W12" i="6"/>
  <c r="V12" i="6"/>
  <c r="U12" i="6" a="1"/>
  <c r="U12" i="6" s="1"/>
  <c r="T12" i="6"/>
  <c r="S12" i="6"/>
  <c r="R12" i="6"/>
  <c r="Q12" i="6"/>
  <c r="P12" i="6"/>
  <c r="O12" i="6" a="1"/>
  <c r="O12" i="6"/>
  <c r="N12" i="6"/>
  <c r="M12" i="6"/>
  <c r="L12" i="6"/>
  <c r="K12" i="6"/>
  <c r="J12" i="6"/>
  <c r="I12" i="6" a="1"/>
  <c r="I12" i="6" s="1"/>
  <c r="H12" i="6"/>
  <c r="G12" i="6"/>
  <c r="F12" i="6"/>
  <c r="E12" i="6"/>
  <c r="D12" i="6"/>
  <c r="C12" i="6" s="1"/>
  <c r="B12" i="6"/>
  <c r="DB11" i="6"/>
  <c r="DA11" i="6"/>
  <c r="CZ11" i="6"/>
  <c r="CY11" i="6"/>
  <c r="CX11" i="6"/>
  <c r="CW11" i="6" s="1"/>
  <c r="CV11" i="6"/>
  <c r="CU11" i="6"/>
  <c r="CT11" i="6"/>
  <c r="CS11" i="6"/>
  <c r="CR11" i="6"/>
  <c r="CQ11" i="6" s="1"/>
  <c r="CP11" i="6"/>
  <c r="CO11" i="6"/>
  <c r="CN11" i="6"/>
  <c r="CM11" i="6"/>
  <c r="CL11" i="6"/>
  <c r="CK11" i="6" s="1"/>
  <c r="CJ11" i="6"/>
  <c r="CI11" i="6"/>
  <c r="CH11" i="6"/>
  <c r="CG11" i="6"/>
  <c r="CF11" i="6"/>
  <c r="CE11" i="6" s="1"/>
  <c r="CD11" i="6"/>
  <c r="CC11" i="6"/>
  <c r="CB11" i="6"/>
  <c r="CA11" i="6"/>
  <c r="BZ11" i="6"/>
  <c r="BY11" i="6"/>
  <c r="BX11" i="6"/>
  <c r="BW11" i="6"/>
  <c r="BV11" i="6"/>
  <c r="BU11" i="6"/>
  <c r="BT11" i="6"/>
  <c r="BS11" i="6" s="1"/>
  <c r="BR11" i="6"/>
  <c r="BQ11" i="6"/>
  <c r="BP11" i="6"/>
  <c r="BO11" i="6"/>
  <c r="BN11" i="6"/>
  <c r="BM11" i="6" s="1"/>
  <c r="DC11" i="6" s="1"/>
  <c r="F10" i="7" s="1"/>
  <c r="H10" i="7" s="1"/>
  <c r="BK11" i="6"/>
  <c r="BJ11" i="6"/>
  <c r="BI11" i="6"/>
  <c r="BH11" i="6"/>
  <c r="BG11" i="6"/>
  <c r="BF11" i="6"/>
  <c r="BE11" i="6"/>
  <c r="BD11" i="6"/>
  <c r="BC11" i="6"/>
  <c r="BB11" i="6"/>
  <c r="BA11" i="6"/>
  <c r="AZ11" i="6"/>
  <c r="AY11" i="6"/>
  <c r="AX11" i="6"/>
  <c r="AW11" i="6"/>
  <c r="AV11" i="6"/>
  <c r="AU11" i="6"/>
  <c r="AT11" i="6"/>
  <c r="AS11" i="6"/>
  <c r="AR11" i="6"/>
  <c r="AQ11" i="6"/>
  <c r="AP11" i="6"/>
  <c r="AO11" i="6"/>
  <c r="AN11" i="6"/>
  <c r="BL11" i="6" s="1"/>
  <c r="E10" i="7" s="1"/>
  <c r="AL11" i="6"/>
  <c r="AK11" i="6"/>
  <c r="AJ11" i="6"/>
  <c r="AI11" i="6"/>
  <c r="AH11" i="6"/>
  <c r="AG11" i="6" a="1"/>
  <c r="AG11" i="6" s="1"/>
  <c r="AF11" i="6"/>
  <c r="AE11" i="6"/>
  <c r="AD11" i="6"/>
  <c r="AC11" i="6"/>
  <c r="AB11" i="6"/>
  <c r="AA11" i="6" a="1"/>
  <c r="AA11" i="6" s="1"/>
  <c r="Z11" i="6"/>
  <c r="Y11" i="6"/>
  <c r="X11" i="6"/>
  <c r="W11" i="6"/>
  <c r="V11" i="6"/>
  <c r="U11" i="6" a="1"/>
  <c r="U11" i="6"/>
  <c r="T11" i="6"/>
  <c r="S11" i="6"/>
  <c r="R11" i="6"/>
  <c r="Q11" i="6"/>
  <c r="P11" i="6"/>
  <c r="O11" i="6" a="1"/>
  <c r="O11" i="6" s="1"/>
  <c r="N11" i="6"/>
  <c r="M11" i="6"/>
  <c r="L11" i="6"/>
  <c r="K11" i="6"/>
  <c r="J11" i="6"/>
  <c r="I11" i="6" a="1"/>
  <c r="I11" i="6"/>
  <c r="H11" i="6"/>
  <c r="G11" i="6"/>
  <c r="F11" i="6"/>
  <c r="E11" i="6"/>
  <c r="C11" i="6" s="1"/>
  <c r="AM11" i="6" s="1"/>
  <c r="D10" i="7" s="1"/>
  <c r="D11" i="6"/>
  <c r="B11" i="6"/>
  <c r="DB10" i="6"/>
  <c r="DA10" i="6"/>
  <c r="CZ10" i="6"/>
  <c r="CY10" i="6"/>
  <c r="CX10" i="6"/>
  <c r="CW10" i="6"/>
  <c r="CV10" i="6"/>
  <c r="CU10" i="6"/>
  <c r="CT10" i="6"/>
  <c r="CS10" i="6"/>
  <c r="CQ10" i="6" s="1"/>
  <c r="CR10" i="6"/>
  <c r="CP10" i="6"/>
  <c r="CO10" i="6"/>
  <c r="CN10" i="6"/>
  <c r="CM10" i="6"/>
  <c r="CK10" i="6" s="1"/>
  <c r="CL10" i="6"/>
  <c r="CJ10" i="6"/>
  <c r="CI10" i="6"/>
  <c r="CH10" i="6"/>
  <c r="CG10" i="6"/>
  <c r="CE10" i="6" s="1"/>
  <c r="CF10" i="6"/>
  <c r="CD10" i="6"/>
  <c r="CC10" i="6"/>
  <c r="CB10" i="6"/>
  <c r="CA10" i="6"/>
  <c r="BY10" i="6" s="1"/>
  <c r="BZ10" i="6"/>
  <c r="BX10" i="6"/>
  <c r="BW10" i="6"/>
  <c r="BV10" i="6"/>
  <c r="BU10" i="6"/>
  <c r="BT10" i="6"/>
  <c r="BS10" i="6"/>
  <c r="BR10" i="6"/>
  <c r="BQ10" i="6"/>
  <c r="BP10" i="6"/>
  <c r="BO10" i="6"/>
  <c r="BM10" i="6" s="1"/>
  <c r="DC10" i="6" s="1"/>
  <c r="H9" i="7" s="1"/>
  <c r="BN10" i="6"/>
  <c r="BK10" i="6"/>
  <c r="BJ10" i="6"/>
  <c r="BI10" i="6"/>
  <c r="BH10" i="6"/>
  <c r="BG10" i="6"/>
  <c r="BF10" i="6"/>
  <c r="BE10" i="6"/>
  <c r="BD10" i="6"/>
  <c r="BC10" i="6"/>
  <c r="BB10" i="6"/>
  <c r="BA10" i="6"/>
  <c r="AZ10" i="6"/>
  <c r="BL10" i="6" s="1"/>
  <c r="E9" i="7" s="1"/>
  <c r="AY10" i="6"/>
  <c r="AX10" i="6"/>
  <c r="AW10" i="6"/>
  <c r="AV10" i="6"/>
  <c r="AU10" i="6"/>
  <c r="AT10" i="6"/>
  <c r="AS10" i="6"/>
  <c r="AR10" i="6"/>
  <c r="AQ10" i="6"/>
  <c r="AP10" i="6"/>
  <c r="AO10" i="6"/>
  <c r="AN10" i="6"/>
  <c r="AL10" i="6"/>
  <c r="AK10" i="6"/>
  <c r="AJ10" i="6"/>
  <c r="AI10" i="6"/>
  <c r="AH10" i="6"/>
  <c r="AG10" i="6" a="1"/>
  <c r="AG10" i="6" s="1"/>
  <c r="AF10" i="6"/>
  <c r="AE10" i="6"/>
  <c r="AD10" i="6"/>
  <c r="AC10" i="6"/>
  <c r="AB10" i="6"/>
  <c r="AA10" i="6" a="1"/>
  <c r="AA10" i="6" s="1"/>
  <c r="Z10" i="6"/>
  <c r="Y10" i="6"/>
  <c r="X10" i="6"/>
  <c r="W10" i="6"/>
  <c r="V10" i="6"/>
  <c r="U10" i="6" a="1"/>
  <c r="U10" i="6" s="1"/>
  <c r="T10" i="6"/>
  <c r="S10" i="6"/>
  <c r="R10" i="6"/>
  <c r="Q10" i="6"/>
  <c r="P10" i="6"/>
  <c r="O10" i="6" a="1"/>
  <c r="O10" i="6"/>
  <c r="N10" i="6"/>
  <c r="M10" i="6"/>
  <c r="L10" i="6"/>
  <c r="K10" i="6"/>
  <c r="J10" i="6"/>
  <c r="I10" i="6" a="1"/>
  <c r="I10" i="6" s="1"/>
  <c r="H10" i="6"/>
  <c r="G10" i="6"/>
  <c r="F10" i="6"/>
  <c r="E10" i="6"/>
  <c r="D10" i="6"/>
  <c r="C10" i="6" s="1"/>
  <c r="AM10" i="6" s="1"/>
  <c r="D9" i="7" s="1"/>
  <c r="B10" i="6"/>
  <c r="DB9" i="6"/>
  <c r="DA9" i="6"/>
  <c r="CZ9" i="6"/>
  <c r="CY9" i="6"/>
  <c r="CX9" i="6"/>
  <c r="CW9" i="6" s="1"/>
  <c r="CV9" i="6"/>
  <c r="CU9" i="6"/>
  <c r="CT9" i="6"/>
  <c r="CS9" i="6"/>
  <c r="CR9" i="6"/>
  <c r="CQ9" i="6" s="1"/>
  <c r="CP9" i="6"/>
  <c r="CO9" i="6"/>
  <c r="CN9" i="6"/>
  <c r="CM9" i="6"/>
  <c r="CL9" i="6"/>
  <c r="CK9" i="6" s="1"/>
  <c r="CJ9" i="6"/>
  <c r="CI9" i="6"/>
  <c r="CH9" i="6"/>
  <c r="CE9" i="6" s="1"/>
  <c r="CG9" i="6"/>
  <c r="CF9" i="6"/>
  <c r="CD9" i="6"/>
  <c r="CC9" i="6"/>
  <c r="CB9" i="6"/>
  <c r="CA9" i="6"/>
  <c r="BY9" i="6" s="1"/>
  <c r="BZ9" i="6"/>
  <c r="BX9" i="6"/>
  <c r="BW9" i="6"/>
  <c r="BV9" i="6"/>
  <c r="BU9" i="6"/>
  <c r="BT9" i="6"/>
  <c r="BS9" i="6" s="1"/>
  <c r="BR9" i="6"/>
  <c r="BQ9" i="6"/>
  <c r="BP9" i="6"/>
  <c r="BO9" i="6"/>
  <c r="BN9" i="6"/>
  <c r="BM9" i="6" s="1"/>
  <c r="BK9" i="6"/>
  <c r="BJ9" i="6"/>
  <c r="BI9" i="6"/>
  <c r="BH9" i="6"/>
  <c r="BG9" i="6"/>
  <c r="BF9" i="6"/>
  <c r="BE9" i="6"/>
  <c r="BD9" i="6"/>
  <c r="BC9" i="6"/>
  <c r="BB9" i="6"/>
  <c r="BA9" i="6"/>
  <c r="AZ9" i="6"/>
  <c r="AY9" i="6"/>
  <c r="AX9" i="6"/>
  <c r="AW9" i="6"/>
  <c r="AV9" i="6"/>
  <c r="AU9" i="6"/>
  <c r="AT9" i="6"/>
  <c r="AS9" i="6"/>
  <c r="AR9" i="6"/>
  <c r="AQ9" i="6"/>
  <c r="AP9" i="6"/>
  <c r="AO9" i="6"/>
  <c r="AN9" i="6"/>
  <c r="BL9" i="6" s="1"/>
  <c r="E8" i="7" s="1"/>
  <c r="AL9" i="6"/>
  <c r="AK9" i="6"/>
  <c r="AJ9" i="6"/>
  <c r="AI9" i="6"/>
  <c r="AH9" i="6"/>
  <c r="AG9" i="6" a="1"/>
  <c r="AG9" i="6" s="1"/>
  <c r="AF9" i="6"/>
  <c r="AE9" i="6"/>
  <c r="AD9" i="6"/>
  <c r="AC9" i="6"/>
  <c r="AB9" i="6"/>
  <c r="AA9" i="6" a="1"/>
  <c r="AA9" i="6" s="1"/>
  <c r="Z9" i="6"/>
  <c r="Y9" i="6"/>
  <c r="X9" i="6"/>
  <c r="W9" i="6"/>
  <c r="V9" i="6"/>
  <c r="U9" i="6" a="1"/>
  <c r="U9" i="6" s="1"/>
  <c r="T9" i="6"/>
  <c r="S9" i="6"/>
  <c r="R9" i="6"/>
  <c r="Q9" i="6"/>
  <c r="P9" i="6"/>
  <c r="O9" i="6" a="1"/>
  <c r="O9" i="6" s="1"/>
  <c r="N9" i="6"/>
  <c r="M9" i="6"/>
  <c r="L9" i="6"/>
  <c r="K9" i="6"/>
  <c r="J9" i="6"/>
  <c r="I9" i="6" a="1"/>
  <c r="I9" i="6"/>
  <c r="H9" i="6"/>
  <c r="G9" i="6"/>
  <c r="F9" i="6"/>
  <c r="E9" i="6"/>
  <c r="D9" i="6"/>
  <c r="C9" i="6" s="1"/>
  <c r="B9" i="6"/>
  <c r="DB8" i="6"/>
  <c r="DA8" i="6"/>
  <c r="CZ8" i="6"/>
  <c r="CY8" i="6"/>
  <c r="CW8" i="6" s="1"/>
  <c r="CX8" i="6"/>
  <c r="CV8" i="6"/>
  <c r="CU8" i="6"/>
  <c r="CT8" i="6"/>
  <c r="CS8" i="6"/>
  <c r="CQ8" i="6" s="1"/>
  <c r="CR8" i="6"/>
  <c r="CP8" i="6"/>
  <c r="CO8" i="6"/>
  <c r="CN8" i="6"/>
  <c r="CM8" i="6"/>
  <c r="CL8" i="6"/>
  <c r="CK8" i="6" s="1"/>
  <c r="CJ8" i="6"/>
  <c r="CI8" i="6"/>
  <c r="CH8" i="6"/>
  <c r="CG8" i="6"/>
  <c r="CF8" i="6"/>
  <c r="CE8" i="6"/>
  <c r="CD8" i="6"/>
  <c r="CC8" i="6"/>
  <c r="CB8" i="6"/>
  <c r="CA8" i="6"/>
  <c r="BY8" i="6" s="1"/>
  <c r="BZ8" i="6"/>
  <c r="BX8" i="6"/>
  <c r="BW8" i="6"/>
  <c r="BV8" i="6"/>
  <c r="BU8" i="6"/>
  <c r="BS8" i="6" s="1"/>
  <c r="BT8" i="6"/>
  <c r="BR8" i="6"/>
  <c r="BQ8" i="6"/>
  <c r="BP8" i="6"/>
  <c r="BO8" i="6"/>
  <c r="BM8" i="6" s="1"/>
  <c r="BN8" i="6"/>
  <c r="BL8" i="6"/>
  <c r="E7" i="7" s="1"/>
  <c r="BK8" i="6"/>
  <c r="BJ8" i="6"/>
  <c r="BI8" i="6"/>
  <c r="BH8" i="6"/>
  <c r="BG8" i="6"/>
  <c r="BF8" i="6"/>
  <c r="BE8" i="6"/>
  <c r="BD8" i="6"/>
  <c r="BC8" i="6"/>
  <c r="BB8" i="6"/>
  <c r="BA8" i="6"/>
  <c r="AZ8" i="6"/>
  <c r="AY8" i="6"/>
  <c r="AX8" i="6"/>
  <c r="AW8" i="6"/>
  <c r="AV8" i="6"/>
  <c r="AU8" i="6"/>
  <c r="AT8" i="6"/>
  <c r="AS8" i="6"/>
  <c r="AR8" i="6"/>
  <c r="AQ8" i="6"/>
  <c r="AP8" i="6"/>
  <c r="AO8" i="6"/>
  <c r="AN8" i="6"/>
  <c r="AL8" i="6"/>
  <c r="AK8" i="6"/>
  <c r="AJ8" i="6"/>
  <c r="AI8" i="6"/>
  <c r="AH8" i="6"/>
  <c r="AG8" i="6" a="1"/>
  <c r="AG8" i="6" s="1"/>
  <c r="AF8" i="6"/>
  <c r="AE8" i="6"/>
  <c r="AD8" i="6"/>
  <c r="AC8" i="6"/>
  <c r="AB8" i="6"/>
  <c r="AA8" i="6" a="1"/>
  <c r="AA8" i="6" s="1"/>
  <c r="Z8" i="6"/>
  <c r="Y8" i="6"/>
  <c r="X8" i="6"/>
  <c r="W8" i="6"/>
  <c r="V8" i="6"/>
  <c r="U8" i="6" a="1"/>
  <c r="U8" i="6" s="1"/>
  <c r="T8" i="6"/>
  <c r="S8" i="6"/>
  <c r="R8" i="6"/>
  <c r="Q8" i="6"/>
  <c r="P8" i="6"/>
  <c r="O8" i="6" a="1"/>
  <c r="O8" i="6"/>
  <c r="N8" i="6"/>
  <c r="M8" i="6"/>
  <c r="L8" i="6"/>
  <c r="K8" i="6"/>
  <c r="J8" i="6"/>
  <c r="I8" i="6" a="1"/>
  <c r="I8" i="6"/>
  <c r="H8" i="6"/>
  <c r="G8" i="6"/>
  <c r="F8" i="6"/>
  <c r="E8" i="6"/>
  <c r="D8" i="6"/>
  <c r="C8" i="6" s="1"/>
  <c r="DB7" i="6"/>
  <c r="DA7" i="6"/>
  <c r="CZ7" i="6"/>
  <c r="CY7" i="6"/>
  <c r="CX7" i="6"/>
  <c r="CW7" i="6"/>
  <c r="CV7" i="6"/>
  <c r="CU7" i="6"/>
  <c r="CQ7" i="6" s="1"/>
  <c r="CT7" i="6"/>
  <c r="CS7" i="6"/>
  <c r="CR7" i="6"/>
  <c r="CP7" i="6"/>
  <c r="CO7" i="6"/>
  <c r="CN7" i="6"/>
  <c r="CM7" i="6"/>
  <c r="CL7" i="6"/>
  <c r="CK7" i="6" s="1"/>
  <c r="CJ7" i="6"/>
  <c r="CI7" i="6"/>
  <c r="CH7" i="6"/>
  <c r="CG7" i="6"/>
  <c r="CF7" i="6"/>
  <c r="CE7" i="6" s="1"/>
  <c r="CD7" i="6"/>
  <c r="CC7" i="6"/>
  <c r="CB7" i="6"/>
  <c r="CA7" i="6"/>
  <c r="BZ7" i="6"/>
  <c r="BY7" i="6" s="1"/>
  <c r="BX7" i="6"/>
  <c r="BW7" i="6"/>
  <c r="BV7" i="6"/>
  <c r="BU7" i="6"/>
  <c r="BT7" i="6"/>
  <c r="BS7" i="6" s="1"/>
  <c r="BR7" i="6"/>
  <c r="BQ7" i="6"/>
  <c r="BP7" i="6"/>
  <c r="BM7" i="6" s="1"/>
  <c r="BO7" i="6"/>
  <c r="BN7" i="6"/>
  <c r="BL7" i="6"/>
  <c r="E6" i="7" s="1"/>
  <c r="BK7" i="6"/>
  <c r="BJ7" i="6"/>
  <c r="BI7" i="6"/>
  <c r="BH7" i="6"/>
  <c r="BG7" i="6"/>
  <c r="BF7" i="6"/>
  <c r="BE7" i="6"/>
  <c r="BD7" i="6"/>
  <c r="BC7" i="6"/>
  <c r="BB7" i="6"/>
  <c r="BA7" i="6"/>
  <c r="AZ7" i="6"/>
  <c r="AY7" i="6"/>
  <c r="AX7" i="6"/>
  <c r="AW7" i="6"/>
  <c r="AV7" i="6"/>
  <c r="AU7" i="6"/>
  <c r="AT7" i="6"/>
  <c r="AS7" i="6"/>
  <c r="AR7" i="6"/>
  <c r="AQ7" i="6"/>
  <c r="AP7" i="6"/>
  <c r="AO7" i="6"/>
  <c r="AN7" i="6"/>
  <c r="AL7" i="6"/>
  <c r="AK7" i="6"/>
  <c r="AJ7" i="6"/>
  <c r="AI7" i="6"/>
  <c r="AH7" i="6"/>
  <c r="AG7" i="6" a="1"/>
  <c r="AG7" i="6"/>
  <c r="AF7" i="6"/>
  <c r="AE7" i="6"/>
  <c r="AD7" i="6"/>
  <c r="AC7" i="6"/>
  <c r="AB7" i="6"/>
  <c r="AA7" i="6" a="1"/>
  <c r="AA7" i="6" s="1"/>
  <c r="Z7" i="6"/>
  <c r="Y7" i="6"/>
  <c r="X7" i="6"/>
  <c r="W7" i="6"/>
  <c r="V7" i="6"/>
  <c r="U7" i="6" a="1"/>
  <c r="U7" i="6" s="1"/>
  <c r="T7" i="6"/>
  <c r="S7" i="6"/>
  <c r="R7" i="6"/>
  <c r="Q7" i="6"/>
  <c r="P7" i="6"/>
  <c r="O7" i="6" a="1"/>
  <c r="O7" i="6" s="1"/>
  <c r="N7" i="6"/>
  <c r="M7" i="6"/>
  <c r="L7" i="6"/>
  <c r="K7" i="6"/>
  <c r="J7" i="6"/>
  <c r="I7" i="6" a="1"/>
  <c r="I7" i="6"/>
  <c r="H7" i="6"/>
  <c r="G7" i="6"/>
  <c r="F7" i="6"/>
  <c r="E7" i="6"/>
  <c r="D7" i="6"/>
  <c r="C7" i="6" s="1"/>
  <c r="DB6" i="6"/>
  <c r="DA6" i="6"/>
  <c r="CZ6" i="6"/>
  <c r="CY6" i="6"/>
  <c r="CW6" i="6" s="1"/>
  <c r="CX6" i="6"/>
  <c r="CV6" i="6"/>
  <c r="CU6" i="6"/>
  <c r="CT6" i="6"/>
  <c r="CS6" i="6"/>
  <c r="CR6" i="6"/>
  <c r="CQ6" i="6"/>
  <c r="CP6" i="6"/>
  <c r="CO6" i="6"/>
  <c r="CN6" i="6"/>
  <c r="CM6" i="6"/>
  <c r="CL6" i="6"/>
  <c r="CK6" i="6" s="1"/>
  <c r="CJ6" i="6"/>
  <c r="CI6" i="6"/>
  <c r="CH6" i="6"/>
  <c r="CG6" i="6"/>
  <c r="CE6" i="6" s="1"/>
  <c r="CF6" i="6"/>
  <c r="CD6" i="6"/>
  <c r="CC6" i="6"/>
  <c r="CB6" i="6"/>
  <c r="CA6" i="6"/>
  <c r="BY6" i="6" s="1"/>
  <c r="BZ6" i="6"/>
  <c r="BX6" i="6"/>
  <c r="BW6" i="6"/>
  <c r="BV6" i="6"/>
  <c r="BU6" i="6"/>
  <c r="BT6" i="6"/>
  <c r="BS6" i="6" s="1"/>
  <c r="BR6" i="6"/>
  <c r="BQ6" i="6"/>
  <c r="BP6" i="6"/>
  <c r="BO6" i="6"/>
  <c r="BN6" i="6"/>
  <c r="BM6" i="6"/>
  <c r="BK6" i="6"/>
  <c r="BJ6" i="6"/>
  <c r="BI6" i="6"/>
  <c r="BH6" i="6"/>
  <c r="BG6" i="6"/>
  <c r="BF6" i="6" s="1"/>
  <c r="BE6" i="6"/>
  <c r="BD6" i="6"/>
  <c r="BC6" i="6"/>
  <c r="BB6" i="6"/>
  <c r="BA6" i="6"/>
  <c r="AZ6" i="6"/>
  <c r="AY6" i="6"/>
  <c r="AX6" i="6"/>
  <c r="AT6" i="6" s="1"/>
  <c r="AW6" i="6"/>
  <c r="AV6" i="6"/>
  <c r="AU6" i="6"/>
  <c r="AS6" i="6"/>
  <c r="AR6" i="6"/>
  <c r="AQ6" i="6"/>
  <c r="AP6" i="6"/>
  <c r="AO6" i="6"/>
  <c r="AN6" i="6" s="1"/>
  <c r="AL6" i="6"/>
  <c r="AK6" i="6"/>
  <c r="AJ6" i="6"/>
  <c r="AI6" i="6"/>
  <c r="AG6" i="6" s="1"/>
  <c r="AH6" i="6"/>
  <c r="AF6" i="6"/>
  <c r="AE6" i="6"/>
  <c r="AD6" i="6"/>
  <c r="AC6" i="6"/>
  <c r="AA6" i="6" s="1"/>
  <c r="AB6" i="6"/>
  <c r="Z6" i="6"/>
  <c r="Y6" i="6"/>
  <c r="X6" i="6"/>
  <c r="W6" i="6"/>
  <c r="U6" i="6" s="1"/>
  <c r="V6" i="6"/>
  <c r="T6" i="6"/>
  <c r="S6" i="6"/>
  <c r="R6" i="6"/>
  <c r="Q6" i="6"/>
  <c r="P6" i="6"/>
  <c r="O6" i="6"/>
  <c r="N6" i="6"/>
  <c r="M6" i="6"/>
  <c r="L6" i="6"/>
  <c r="K6" i="6"/>
  <c r="J6" i="6"/>
  <c r="I6" i="6" s="1"/>
  <c r="H6" i="6"/>
  <c r="G6" i="6"/>
  <c r="F6" i="6"/>
  <c r="E6" i="6"/>
  <c r="C6" i="6" s="1"/>
  <c r="AM6" i="6" s="1"/>
  <c r="D5" i="7" s="1"/>
  <c r="D6" i="6"/>
  <c r="V30" i="5"/>
  <c r="N30" i="5"/>
  <c r="I30" i="5"/>
  <c r="B30" i="5"/>
  <c r="B30" i="6" s="1"/>
  <c r="V29" i="5"/>
  <c r="N29" i="5"/>
  <c r="I29" i="5"/>
  <c r="B29" i="5"/>
  <c r="C28" i="7" s="1"/>
  <c r="V28" i="5"/>
  <c r="N28" i="5"/>
  <c r="I28" i="5"/>
  <c r="B28" i="5"/>
  <c r="C27" i="7" s="1"/>
  <c r="V27" i="5"/>
  <c r="N27" i="5"/>
  <c r="I27" i="5"/>
  <c r="B27" i="5"/>
  <c r="C26" i="7" s="1"/>
  <c r="V26" i="5"/>
  <c r="N26" i="5"/>
  <c r="I26" i="5"/>
  <c r="B26" i="5"/>
  <c r="C25" i="7" s="1"/>
  <c r="V25" i="5"/>
  <c r="N25" i="5"/>
  <c r="I25" i="5"/>
  <c r="B25" i="5"/>
  <c r="C24" i="7" s="1"/>
  <c r="V24" i="5"/>
  <c r="N24" i="5"/>
  <c r="I24" i="5"/>
  <c r="B24" i="5"/>
  <c r="B24" i="6" s="1"/>
  <c r="V23" i="5"/>
  <c r="N23" i="5"/>
  <c r="I23" i="5"/>
  <c r="B23" i="5"/>
  <c r="C22" i="7" s="1"/>
  <c r="V22" i="5"/>
  <c r="N22" i="5"/>
  <c r="I22" i="5"/>
  <c r="B22" i="5"/>
  <c r="C21" i="7" s="1"/>
  <c r="V21" i="5"/>
  <c r="N21" i="5"/>
  <c r="I21" i="5"/>
  <c r="B21" i="5"/>
  <c r="C20" i="7" s="1"/>
  <c r="V20" i="5"/>
  <c r="N20" i="5"/>
  <c r="I20" i="5"/>
  <c r="B20" i="5"/>
  <c r="B20" i="6" s="1"/>
  <c r="V19" i="5"/>
  <c r="N19" i="5"/>
  <c r="I19" i="5"/>
  <c r="B19" i="5"/>
  <c r="C18" i="7" s="1"/>
  <c r="V18" i="5"/>
  <c r="N18" i="5"/>
  <c r="I18" i="5"/>
  <c r="B18" i="5"/>
  <c r="C17" i="7" s="1"/>
  <c r="V17" i="5"/>
  <c r="N17" i="5"/>
  <c r="I17" i="5"/>
  <c r="B17" i="5"/>
  <c r="C16" i="7" s="1"/>
  <c r="V16" i="5"/>
  <c r="N16" i="5"/>
  <c r="I16" i="5"/>
  <c r="B16" i="5"/>
  <c r="C15" i="7" s="1"/>
  <c r="V15" i="5"/>
  <c r="N15" i="5"/>
  <c r="I15" i="5"/>
  <c r="B15" i="5"/>
  <c r="C14" i="7" s="1"/>
  <c r="V14" i="5"/>
  <c r="N14" i="5"/>
  <c r="I14" i="5"/>
  <c r="B14" i="5"/>
  <c r="B14" i="6" s="1"/>
  <c r="V13" i="5"/>
  <c r="N13" i="5"/>
  <c r="I13" i="5"/>
  <c r="B13" i="5"/>
  <c r="C12" i="7" s="1"/>
  <c r="V12" i="5"/>
  <c r="N12" i="5"/>
  <c r="I12" i="5"/>
  <c r="B12" i="5"/>
  <c r="C11" i="7" s="1"/>
  <c r="V11" i="5"/>
  <c r="N11" i="5"/>
  <c r="I11" i="5"/>
  <c r="B11" i="5"/>
  <c r="C10" i="7" s="1"/>
  <c r="V10" i="5"/>
  <c r="N10" i="5"/>
  <c r="I10" i="5"/>
  <c r="B10" i="5"/>
  <c r="C9" i="7" s="1"/>
  <c r="V9" i="5"/>
  <c r="N9" i="5"/>
  <c r="I9" i="5"/>
  <c r="B9" i="5"/>
  <c r="C8" i="7" s="1"/>
  <c r="V8" i="5"/>
  <c r="N8" i="5"/>
  <c r="I8" i="5"/>
  <c r="B8" i="5"/>
  <c r="B8" i="6" s="1"/>
  <c r="V7" i="5"/>
  <c r="N7" i="5"/>
  <c r="I7" i="5"/>
  <c r="B7" i="5"/>
  <c r="C6" i="7" s="1"/>
  <c r="V6" i="5"/>
  <c r="N6" i="5"/>
  <c r="I6" i="5"/>
  <c r="B6" i="5"/>
  <c r="C5" i="7" s="1"/>
  <c r="I9" i="7" l="1"/>
  <c r="U9" i="7"/>
  <c r="Z24" i="7"/>
  <c r="AA24" i="7" s="1"/>
  <c r="V24" i="7"/>
  <c r="W24" i="7" s="1"/>
  <c r="AB24" i="7"/>
  <c r="AC24" i="7" s="1"/>
  <c r="AD24" i="7"/>
  <c r="AE24" i="7" s="1"/>
  <c r="X24" i="7"/>
  <c r="Y24" i="7" s="1"/>
  <c r="I10" i="7"/>
  <c r="U10" i="7"/>
  <c r="V10" i="7"/>
  <c r="W10" i="7" s="1"/>
  <c r="AD10" i="7"/>
  <c r="AE10" i="7" s="1"/>
  <c r="AB10" i="7"/>
  <c r="AC10" i="7" s="1"/>
  <c r="Z10" i="7"/>
  <c r="AA10" i="7" s="1"/>
  <c r="X10" i="7"/>
  <c r="Y10" i="7" s="1"/>
  <c r="AB15" i="7"/>
  <c r="AC15" i="7" s="1"/>
  <c r="Z15" i="7"/>
  <c r="AA15" i="7" s="1"/>
  <c r="X15" i="7"/>
  <c r="Y15" i="7" s="1"/>
  <c r="V15" i="7"/>
  <c r="W15" i="7" s="1"/>
  <c r="AD15" i="7"/>
  <c r="AE15" i="7" s="1"/>
  <c r="Z20" i="7"/>
  <c r="AA20" i="7" s="1"/>
  <c r="X20" i="7"/>
  <c r="Y20" i="7" s="1"/>
  <c r="V20" i="7"/>
  <c r="W20" i="7" s="1"/>
  <c r="AD20" i="7"/>
  <c r="AE20" i="7" s="1"/>
  <c r="AB20" i="7"/>
  <c r="AC20" i="7" s="1"/>
  <c r="I22" i="7"/>
  <c r="U22" i="7"/>
  <c r="I26" i="7"/>
  <c r="U26" i="7"/>
  <c r="I27" i="7"/>
  <c r="U27" i="7"/>
  <c r="I28" i="7"/>
  <c r="U28" i="7"/>
  <c r="I12" i="7"/>
  <c r="U12" i="7"/>
  <c r="I14" i="7"/>
  <c r="U14" i="7"/>
  <c r="I16" i="7"/>
  <c r="U16" i="7"/>
  <c r="I17" i="7"/>
  <c r="U17" i="7"/>
  <c r="I18" i="7"/>
  <c r="U18" i="7"/>
  <c r="I23" i="7"/>
  <c r="U23" i="7"/>
  <c r="I25" i="7"/>
  <c r="U25" i="7"/>
  <c r="I29" i="7"/>
  <c r="U29" i="7"/>
  <c r="I24" i="7"/>
  <c r="U24" i="7"/>
  <c r="I5" i="7"/>
  <c r="U5" i="7"/>
  <c r="I13" i="7"/>
  <c r="U13" i="7"/>
  <c r="I15" i="7"/>
  <c r="U15" i="7"/>
  <c r="I19" i="7"/>
  <c r="U19" i="7"/>
  <c r="I20" i="7"/>
  <c r="U20" i="7"/>
  <c r="I21" i="7"/>
  <c r="U21" i="7"/>
  <c r="AB9" i="7"/>
  <c r="AC9" i="7" s="1"/>
  <c r="Z9" i="7"/>
  <c r="AA9" i="7" s="1"/>
  <c r="X9" i="7"/>
  <c r="Y9" i="7" s="1"/>
  <c r="V9" i="7"/>
  <c r="W9" i="7" s="1"/>
  <c r="AD9" i="7"/>
  <c r="AE9" i="7" s="1"/>
  <c r="R24" i="7"/>
  <c r="S24" i="7" s="1"/>
  <c r="P24" i="7"/>
  <c r="Q24" i="7" s="1"/>
  <c r="N24" i="7"/>
  <c r="O24" i="7" s="1"/>
  <c r="L24" i="7"/>
  <c r="M24" i="7" s="1"/>
  <c r="J24" i="7"/>
  <c r="K24" i="7" s="1"/>
  <c r="DC30" i="6"/>
  <c r="F29" i="7" s="1"/>
  <c r="H29" i="7" s="1"/>
  <c r="DC15" i="6"/>
  <c r="F14" i="7" s="1"/>
  <c r="H14" i="7" s="1"/>
  <c r="DC20" i="6"/>
  <c r="F19" i="7" s="1"/>
  <c r="H19" i="7" s="1"/>
  <c r="AM9" i="6"/>
  <c r="D8" i="7" s="1"/>
  <c r="DC9" i="6"/>
  <c r="H8" i="7" s="1"/>
  <c r="AM8" i="6"/>
  <c r="D7" i="7" s="1"/>
  <c r="R20" i="7"/>
  <c r="S20" i="7" s="1"/>
  <c r="P20" i="7"/>
  <c r="Q20" i="7" s="1"/>
  <c r="N20" i="7"/>
  <c r="O20" i="7" s="1"/>
  <c r="L20" i="7"/>
  <c r="M20" i="7" s="1"/>
  <c r="J20" i="7"/>
  <c r="K20" i="7" s="1"/>
  <c r="AM7" i="6"/>
  <c r="D6" i="7" s="1"/>
  <c r="DC24" i="6"/>
  <c r="F23" i="7" s="1"/>
  <c r="H23" i="7" s="1"/>
  <c r="R15" i="7"/>
  <c r="S15" i="7" s="1"/>
  <c r="P15" i="7"/>
  <c r="Q15" i="7" s="1"/>
  <c r="N15" i="7"/>
  <c r="O15" i="7" s="1"/>
  <c r="L15" i="7"/>
  <c r="M15" i="7" s="1"/>
  <c r="J15" i="7"/>
  <c r="K15" i="7" s="1"/>
  <c r="R9" i="7"/>
  <c r="S9" i="7" s="1"/>
  <c r="P9" i="7"/>
  <c r="Q9" i="7" s="1"/>
  <c r="N9" i="7"/>
  <c r="O9" i="7" s="1"/>
  <c r="L9" i="7"/>
  <c r="M9" i="7" s="1"/>
  <c r="J9" i="7"/>
  <c r="K9" i="7" s="1"/>
  <c r="DC29" i="6"/>
  <c r="F28" i="7" s="1"/>
  <c r="H28" i="7" s="1"/>
  <c r="BL6" i="6"/>
  <c r="E5" i="7" s="1"/>
  <c r="DC19" i="6"/>
  <c r="F18" i="7" s="1"/>
  <c r="H18" i="7" s="1"/>
  <c r="DC14" i="6"/>
  <c r="F13" i="7" s="1"/>
  <c r="H13" i="7" s="1"/>
  <c r="DC6" i="6"/>
  <c r="DC7" i="6"/>
  <c r="H6" i="7" s="1"/>
  <c r="DC28" i="6"/>
  <c r="F27" i="7" s="1"/>
  <c r="H27" i="7" s="1"/>
  <c r="DC23" i="6"/>
  <c r="F22" i="7" s="1"/>
  <c r="H22" i="7" s="1"/>
  <c r="DC8" i="6"/>
  <c r="H7" i="7" s="1"/>
  <c r="DC13" i="6"/>
  <c r="F12" i="7" s="1"/>
  <c r="H12" i="7" s="1"/>
  <c r="DC18" i="6"/>
  <c r="F17" i="7" s="1"/>
  <c r="H17" i="7" s="1"/>
  <c r="DC22" i="6"/>
  <c r="F21" i="7" s="1"/>
  <c r="H21" i="7" s="1"/>
  <c r="AM12" i="6"/>
  <c r="D11" i="7" s="1"/>
  <c r="DC12" i="6"/>
  <c r="F11" i="7" s="1"/>
  <c r="H11" i="7" s="1"/>
  <c r="DC27" i="6"/>
  <c r="F26" i="7" s="1"/>
  <c r="H26" i="7" s="1"/>
  <c r="R10" i="7"/>
  <c r="S10" i="7" s="1"/>
  <c r="P10" i="7"/>
  <c r="Q10" i="7" s="1"/>
  <c r="N10" i="7"/>
  <c r="O10" i="7" s="1"/>
  <c r="L10" i="7"/>
  <c r="M10" i="7" s="1"/>
  <c r="J10" i="7"/>
  <c r="K10" i="7" s="1"/>
  <c r="DC17" i="6"/>
  <c r="F16" i="7" s="1"/>
  <c r="H16" i="7" s="1"/>
  <c r="DC26" i="6"/>
  <c r="F25" i="7" s="1"/>
  <c r="H25" i="7" s="1"/>
  <c r="B6" i="6"/>
  <c r="B21" i="6"/>
  <c r="B18" i="6"/>
  <c r="B28" i="6"/>
  <c r="B15" i="6"/>
  <c r="B25" i="6"/>
  <c r="C19" i="7"/>
  <c r="C29" i="7"/>
  <c r="B7" i="6"/>
  <c r="B22" i="6"/>
  <c r="B19" i="6"/>
  <c r="B29" i="6"/>
  <c r="C13" i="7"/>
  <c r="C23" i="7"/>
  <c r="B13" i="6"/>
  <c r="B23" i="6"/>
  <c r="C7" i="7"/>
  <c r="B17" i="6"/>
  <c r="B27" i="6"/>
  <c r="AB21" i="7" l="1"/>
  <c r="AC21" i="7" s="1"/>
  <c r="Z21" i="7"/>
  <c r="AA21" i="7" s="1"/>
  <c r="X21" i="7"/>
  <c r="Y21" i="7" s="1"/>
  <c r="V21" i="7"/>
  <c r="W21" i="7" s="1"/>
  <c r="AD21" i="7"/>
  <c r="AE21" i="7" s="1"/>
  <c r="I6" i="7"/>
  <c r="U6" i="7"/>
  <c r="V12" i="7"/>
  <c r="W12" i="7" s="1"/>
  <c r="AD12" i="7"/>
  <c r="AE12" i="7" s="1"/>
  <c r="AB12" i="7"/>
  <c r="AC12" i="7" s="1"/>
  <c r="X12" i="7"/>
  <c r="Y12" i="7" s="1"/>
  <c r="Z12" i="7"/>
  <c r="AA12" i="7" s="1"/>
  <c r="AB27" i="7"/>
  <c r="AC27" i="7" s="1"/>
  <c r="Z27" i="7"/>
  <c r="AA27" i="7" s="1"/>
  <c r="X27" i="7"/>
  <c r="Y27" i="7" s="1"/>
  <c r="AD27" i="7"/>
  <c r="AE27" i="7" s="1"/>
  <c r="V27" i="7"/>
  <c r="W27" i="7" s="1"/>
  <c r="AB8" i="7"/>
  <c r="AC8" i="7" s="1"/>
  <c r="Z8" i="7"/>
  <c r="AA8" i="7" s="1"/>
  <c r="X8" i="7"/>
  <c r="Y8" i="7" s="1"/>
  <c r="V8" i="7"/>
  <c r="W8" i="7" s="1"/>
  <c r="AD8" i="7"/>
  <c r="AE8" i="7" s="1"/>
  <c r="AD28" i="7"/>
  <c r="AE28" i="7" s="1"/>
  <c r="X28" i="7"/>
  <c r="Y28" i="7" s="1"/>
  <c r="AB28" i="7"/>
  <c r="AC28" i="7" s="1"/>
  <c r="Z28" i="7"/>
  <c r="AA28" i="7" s="1"/>
  <c r="V28" i="7"/>
  <c r="W28" i="7" s="1"/>
  <c r="V22" i="7"/>
  <c r="W22" i="7" s="1"/>
  <c r="AD22" i="7"/>
  <c r="AE22" i="7" s="1"/>
  <c r="AB22" i="7"/>
  <c r="AC22" i="7" s="1"/>
  <c r="Z22" i="7"/>
  <c r="AA22" i="7" s="1"/>
  <c r="X22" i="7"/>
  <c r="Y22" i="7" s="1"/>
  <c r="I8" i="7"/>
  <c r="U8" i="7"/>
  <c r="X17" i="7"/>
  <c r="Y17" i="7" s="1"/>
  <c r="AD17" i="7"/>
  <c r="AE17" i="7" s="1"/>
  <c r="AB17" i="7"/>
  <c r="AC17" i="7" s="1"/>
  <c r="Z17" i="7"/>
  <c r="AA17" i="7" s="1"/>
  <c r="V17" i="7"/>
  <c r="W17" i="7" s="1"/>
  <c r="AD16" i="7"/>
  <c r="AE16" i="7" s="1"/>
  <c r="AB16" i="7"/>
  <c r="AC16" i="7" s="1"/>
  <c r="Z16" i="7"/>
  <c r="AA16" i="7" s="1"/>
  <c r="X16" i="7"/>
  <c r="Y16" i="7" s="1"/>
  <c r="V16" i="7"/>
  <c r="W16" i="7" s="1"/>
  <c r="X13" i="7"/>
  <c r="Y13" i="7" s="1"/>
  <c r="V13" i="7"/>
  <c r="W13" i="7" s="1"/>
  <c r="AB13" i="7"/>
  <c r="AC13" i="7" s="1"/>
  <c r="AD13" i="7"/>
  <c r="AE13" i="7" s="1"/>
  <c r="Z13" i="7"/>
  <c r="AA13" i="7" s="1"/>
  <c r="AB19" i="7"/>
  <c r="AC19" i="7" s="1"/>
  <c r="X19" i="7"/>
  <c r="Y19" i="7" s="1"/>
  <c r="V19" i="7"/>
  <c r="W19" i="7" s="1"/>
  <c r="AD19" i="7"/>
  <c r="AE19" i="7" s="1"/>
  <c r="Z19" i="7"/>
  <c r="AA19" i="7" s="1"/>
  <c r="I7" i="7"/>
  <c r="U7" i="7"/>
  <c r="AD26" i="7"/>
  <c r="AE26" i="7" s="1"/>
  <c r="Z26" i="7"/>
  <c r="AA26" i="7" s="1"/>
  <c r="X26" i="7"/>
  <c r="Y26" i="7" s="1"/>
  <c r="V26" i="7"/>
  <c r="W26" i="7" s="1"/>
  <c r="AB26" i="7"/>
  <c r="AC26" i="7" s="1"/>
  <c r="V18" i="7"/>
  <c r="W18" i="7" s="1"/>
  <c r="AD18" i="7"/>
  <c r="AE18" i="7" s="1"/>
  <c r="AB18" i="7"/>
  <c r="AC18" i="7" s="1"/>
  <c r="Z18" i="7"/>
  <c r="AA18" i="7" s="1"/>
  <c r="X18" i="7"/>
  <c r="Y18" i="7" s="1"/>
  <c r="AD14" i="7"/>
  <c r="AE14" i="7" s="1"/>
  <c r="Z14" i="7"/>
  <c r="AA14" i="7" s="1"/>
  <c r="X14" i="7"/>
  <c r="Y14" i="7" s="1"/>
  <c r="V14" i="7"/>
  <c r="W14" i="7" s="1"/>
  <c r="AB14" i="7"/>
  <c r="AC14" i="7" s="1"/>
  <c r="I11" i="7"/>
  <c r="U11" i="7"/>
  <c r="X25" i="7"/>
  <c r="Y25" i="7" s="1"/>
  <c r="V25" i="7"/>
  <c r="W25" i="7" s="1"/>
  <c r="AB25" i="7"/>
  <c r="AC25" i="7" s="1"/>
  <c r="AD25" i="7"/>
  <c r="AE25" i="7" s="1"/>
  <c r="Z25" i="7"/>
  <c r="AA25" i="7" s="1"/>
  <c r="Z7" i="7"/>
  <c r="AA7" i="7" s="1"/>
  <c r="X7" i="7"/>
  <c r="Y7" i="7" s="1"/>
  <c r="V7" i="7"/>
  <c r="W7" i="7" s="1"/>
  <c r="AD7" i="7"/>
  <c r="AE7" i="7" s="1"/>
  <c r="AB7" i="7"/>
  <c r="AC7" i="7" s="1"/>
  <c r="AD11" i="7"/>
  <c r="AE11" i="7" s="1"/>
  <c r="AB11" i="7"/>
  <c r="AC11" i="7" s="1"/>
  <c r="Z11" i="7"/>
  <c r="AA11" i="7" s="1"/>
  <c r="X11" i="7"/>
  <c r="Y11" i="7" s="1"/>
  <c r="V11" i="7"/>
  <c r="W11" i="7" s="1"/>
  <c r="AD23" i="7"/>
  <c r="AE23" i="7" s="1"/>
  <c r="Z23" i="7"/>
  <c r="AA23" i="7" s="1"/>
  <c r="AB23" i="7"/>
  <c r="AC23" i="7" s="1"/>
  <c r="X23" i="7"/>
  <c r="Y23" i="7" s="1"/>
  <c r="V23" i="7"/>
  <c r="W23" i="7" s="1"/>
  <c r="Z29" i="7"/>
  <c r="AA29" i="7" s="1"/>
  <c r="X29" i="7"/>
  <c r="Y29" i="7" s="1"/>
  <c r="AD29" i="7"/>
  <c r="AE29" i="7" s="1"/>
  <c r="AB29" i="7"/>
  <c r="AC29" i="7" s="1"/>
  <c r="V29" i="7"/>
  <c r="W29" i="7" s="1"/>
  <c r="V6" i="7"/>
  <c r="W6" i="7" s="1"/>
  <c r="AD6" i="7"/>
  <c r="AE6" i="7" s="1"/>
  <c r="AB6" i="7"/>
  <c r="AC6" i="7" s="1"/>
  <c r="Z6" i="7"/>
  <c r="AA6" i="7" s="1"/>
  <c r="X6" i="7"/>
  <c r="Y6" i="7" s="1"/>
  <c r="AD5" i="7"/>
  <c r="AE5" i="7" s="1"/>
  <c r="AB5" i="7"/>
  <c r="AC5" i="7" s="1"/>
  <c r="Z5" i="7"/>
  <c r="AA5" i="7" s="1"/>
  <c r="X5" i="7"/>
  <c r="Y5" i="7" s="1"/>
  <c r="V5" i="7"/>
  <c r="W5" i="7" s="1"/>
  <c r="R21" i="7"/>
  <c r="S21" i="7" s="1"/>
  <c r="P21" i="7"/>
  <c r="Q21" i="7" s="1"/>
  <c r="N21" i="7"/>
  <c r="O21" i="7" s="1"/>
  <c r="L21" i="7"/>
  <c r="M21" i="7" s="1"/>
  <c r="J21" i="7"/>
  <c r="K21" i="7" s="1"/>
  <c r="J12" i="7"/>
  <c r="K12" i="7" s="1"/>
  <c r="R12" i="7"/>
  <c r="S12" i="7" s="1"/>
  <c r="P12" i="7"/>
  <c r="Q12" i="7" s="1"/>
  <c r="N12" i="7"/>
  <c r="O12" i="7" s="1"/>
  <c r="L12" i="7"/>
  <c r="M12" i="7" s="1"/>
  <c r="J27" i="7"/>
  <c r="K27" i="7" s="1"/>
  <c r="R27" i="7"/>
  <c r="S27" i="7" s="1"/>
  <c r="P27" i="7"/>
  <c r="Q27" i="7" s="1"/>
  <c r="N27" i="7"/>
  <c r="O27" i="7" s="1"/>
  <c r="L27" i="7"/>
  <c r="M27" i="7" s="1"/>
  <c r="R6" i="7"/>
  <c r="S6" i="7" s="1"/>
  <c r="P6" i="7"/>
  <c r="Q6" i="7" s="1"/>
  <c r="N6" i="7"/>
  <c r="O6" i="7" s="1"/>
  <c r="L6" i="7"/>
  <c r="M6" i="7" s="1"/>
  <c r="J6" i="7"/>
  <c r="K6" i="7" s="1"/>
  <c r="J22" i="7"/>
  <c r="K22" i="7" s="1"/>
  <c r="R22" i="7"/>
  <c r="S22" i="7" s="1"/>
  <c r="P22" i="7"/>
  <c r="Q22" i="7" s="1"/>
  <c r="N22" i="7"/>
  <c r="O22" i="7" s="1"/>
  <c r="L22" i="7"/>
  <c r="M22" i="7" s="1"/>
  <c r="N13" i="7"/>
  <c r="O13" i="7" s="1"/>
  <c r="L13" i="7"/>
  <c r="M13" i="7" s="1"/>
  <c r="J13" i="7"/>
  <c r="K13" i="7" s="1"/>
  <c r="R13" i="7"/>
  <c r="S13" i="7" s="1"/>
  <c r="P13" i="7"/>
  <c r="Q13" i="7" s="1"/>
  <c r="R5" i="7"/>
  <c r="S5" i="7" s="1"/>
  <c r="P5" i="7"/>
  <c r="Q5" i="7" s="1"/>
  <c r="N5" i="7"/>
  <c r="O5" i="7" s="1"/>
  <c r="L5" i="7"/>
  <c r="M5" i="7" s="1"/>
  <c r="J5" i="7"/>
  <c r="K5" i="7" s="1"/>
  <c r="N8" i="7"/>
  <c r="O8" i="7" s="1"/>
  <c r="L8" i="7"/>
  <c r="M8" i="7" s="1"/>
  <c r="J8" i="7"/>
  <c r="K8" i="7" s="1"/>
  <c r="R8" i="7"/>
  <c r="S8" i="7" s="1"/>
  <c r="P8" i="7"/>
  <c r="Q8" i="7" s="1"/>
  <c r="J7" i="7"/>
  <c r="K7" i="7" s="1"/>
  <c r="R7" i="7"/>
  <c r="S7" i="7" s="1"/>
  <c r="P7" i="7"/>
  <c r="Q7" i="7" s="1"/>
  <c r="N7" i="7"/>
  <c r="O7" i="7" s="1"/>
  <c r="L7" i="7"/>
  <c r="M7" i="7" s="1"/>
  <c r="R16" i="7"/>
  <c r="S16" i="7" s="1"/>
  <c r="P16" i="7"/>
  <c r="Q16" i="7" s="1"/>
  <c r="N16" i="7"/>
  <c r="O16" i="7" s="1"/>
  <c r="L16" i="7"/>
  <c r="M16" i="7" s="1"/>
  <c r="J16" i="7"/>
  <c r="K16" i="7" s="1"/>
  <c r="N28" i="7"/>
  <c r="O28" i="7" s="1"/>
  <c r="L28" i="7"/>
  <c r="M28" i="7" s="1"/>
  <c r="J28" i="7"/>
  <c r="K28" i="7" s="1"/>
  <c r="R28" i="7"/>
  <c r="S28" i="7" s="1"/>
  <c r="P28" i="7"/>
  <c r="Q28" i="7" s="1"/>
  <c r="R25" i="7"/>
  <c r="S25" i="7" s="1"/>
  <c r="P25" i="7"/>
  <c r="Q25" i="7" s="1"/>
  <c r="N25" i="7"/>
  <c r="O25" i="7" s="1"/>
  <c r="L25" i="7"/>
  <c r="M25" i="7" s="1"/>
  <c r="J25" i="7"/>
  <c r="K25" i="7" s="1"/>
  <c r="R19" i="7"/>
  <c r="S19" i="7" s="1"/>
  <c r="P19" i="7"/>
  <c r="Q19" i="7" s="1"/>
  <c r="N19" i="7"/>
  <c r="O19" i="7" s="1"/>
  <c r="L19" i="7"/>
  <c r="M19" i="7" s="1"/>
  <c r="J19" i="7"/>
  <c r="K19" i="7" s="1"/>
  <c r="N18" i="7"/>
  <c r="O18" i="7" s="1"/>
  <c r="L18" i="7"/>
  <c r="M18" i="7" s="1"/>
  <c r="J18" i="7"/>
  <c r="K18" i="7" s="1"/>
  <c r="R18" i="7"/>
  <c r="S18" i="7" s="1"/>
  <c r="P18" i="7"/>
  <c r="Q18" i="7" s="1"/>
  <c r="R14" i="7"/>
  <c r="S14" i="7" s="1"/>
  <c r="P14" i="7"/>
  <c r="Q14" i="7" s="1"/>
  <c r="N14" i="7"/>
  <c r="O14" i="7" s="1"/>
  <c r="L14" i="7"/>
  <c r="M14" i="7" s="1"/>
  <c r="J14" i="7"/>
  <c r="K14" i="7" s="1"/>
  <c r="N23" i="7"/>
  <c r="O23" i="7" s="1"/>
  <c r="L23" i="7"/>
  <c r="M23" i="7" s="1"/>
  <c r="J23" i="7"/>
  <c r="K23" i="7" s="1"/>
  <c r="R23" i="7"/>
  <c r="S23" i="7" s="1"/>
  <c r="P23" i="7"/>
  <c r="Q23" i="7" s="1"/>
  <c r="R29" i="7"/>
  <c r="S29" i="7" s="1"/>
  <c r="P29" i="7"/>
  <c r="Q29" i="7" s="1"/>
  <c r="N29" i="7"/>
  <c r="O29" i="7" s="1"/>
  <c r="L29" i="7"/>
  <c r="M29" i="7" s="1"/>
  <c r="J29" i="7"/>
  <c r="K29" i="7" s="1"/>
  <c r="R26" i="7"/>
  <c r="S26" i="7" s="1"/>
  <c r="P26" i="7"/>
  <c r="Q26" i="7" s="1"/>
  <c r="N26" i="7"/>
  <c r="O26" i="7" s="1"/>
  <c r="L26" i="7"/>
  <c r="M26" i="7" s="1"/>
  <c r="J26" i="7"/>
  <c r="K26" i="7" s="1"/>
  <c r="J17" i="7"/>
  <c r="K17" i="7" s="1"/>
  <c r="R17" i="7"/>
  <c r="S17" i="7" s="1"/>
  <c r="P17" i="7"/>
  <c r="Q17" i="7" s="1"/>
  <c r="N17" i="7"/>
  <c r="O17" i="7" s="1"/>
  <c r="L17" i="7"/>
  <c r="M17" i="7" s="1"/>
  <c r="R11" i="7"/>
  <c r="S11" i="7" s="1"/>
  <c r="P11" i="7"/>
  <c r="Q11" i="7" s="1"/>
  <c r="N11" i="7"/>
  <c r="O11" i="7" s="1"/>
  <c r="L11" i="7"/>
  <c r="M11" i="7" s="1"/>
  <c r="J11" i="7"/>
  <c r="K11"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6" authorId="0" shapeId="0" xr:uid="{00000000-0006-0000-0100-000001000000}">
      <text>
        <r>
          <rPr>
            <sz val="10"/>
            <color rgb="FF000000"/>
            <rFont val="Arial"/>
            <family val="2"/>
            <scheme val="minor"/>
          </rPr>
          <t>======
ID#AAABMu3hlqc
tc={E4E03BEA-86F2-4F82-B851-6933C76530E0}    (2024-05-03 20:30:26)
[Threaded comment]
Your version of Excel allows you to read this threaded comment; however, any edits to it will get removed if the file is opened in a newer version of Excel. Learn more: https://go.microsoft.com/fwlink/?linkid=870924
Comment:
    It isn't specified where Column B is. The Map itself doesn't appear to be included anywhere with this report.
------
ID#AAABMu60C4Q
David Furlonger    (2024-05-03 20:44:01)
@june.king@gartner.com  - the worksheets are locked so i can adjust but Column B refers to the tab 'Capability Descriptions' - that text needs adding here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400-000001000000}">
      <text>
        <r>
          <rPr>
            <sz val="10"/>
            <color rgb="FF000000"/>
            <rFont val="Arial"/>
            <family val="2"/>
            <scheme val="minor"/>
          </rPr>
          <t>======
ID#AAABMu60C0k
    (2024-05-03 20:30:26)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D5" authorId="0" shapeId="0" xr:uid="{00000000-0006-0000-0400-000002000000}">
      <text>
        <r>
          <rPr>
            <sz val="10"/>
            <color rgb="FF000000"/>
            <rFont val="Arial"/>
            <family val="2"/>
            <scheme val="minor"/>
          </rPr>
          <t>======
ID#AAABMu3hlp4
    (2024-05-03 20:30:26)
How much effort is involved for the customer to gain access to products and services? Does this capability positively impact the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E5" authorId="0" shapeId="0" xr:uid="{00000000-0006-0000-0400-000003000000}">
      <text>
        <r>
          <rPr>
            <sz val="10"/>
            <color rgb="FF000000"/>
            <rFont val="Arial"/>
            <family val="2"/>
            <scheme val="minor"/>
          </rPr>
          <t>======
ID#AAABMu60C3A
    (2024-05-03 20:30:26)
Does this capability positively impact completion of the transaction process? Does it improve the speed of the transaction and execution effort? For example, what impact does it have on the need for paperwork, compliance, indentity verification etc.?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F5" authorId="0" shapeId="0" xr:uid="{00000000-0006-0000-0400-000004000000}">
      <text>
        <r>
          <rPr>
            <sz val="10"/>
            <color rgb="FF000000"/>
            <rFont val="Arial"/>
            <family val="2"/>
            <scheme val="minor"/>
          </rPr>
          <t>======
ID#AAABMu60C2s
    (2024-05-03 20:30:26)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G5" authorId="0" shapeId="0" xr:uid="{00000000-0006-0000-0400-000005000000}">
      <text>
        <r>
          <rPr>
            <sz val="10"/>
            <color rgb="FF000000"/>
            <rFont val="Arial"/>
            <family val="2"/>
            <scheme val="minor"/>
          </rPr>
          <t>======
ID#AAABMu3g9eA
    (2024-05-03 20:30:25)
Does the capability improve the accuracy and speed of customer response mechanisms? Does the capability assist in the moderation and remediation of complaints, returns, etc.? Does the capability provide access to third-party or crowdsourced answers to help ensure optimal product acquisition-to-use cycles?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H5" authorId="0" shapeId="0" xr:uid="{00000000-0006-0000-0400-000006000000}">
      <text>
        <r>
          <rPr>
            <sz val="10"/>
            <color rgb="FF000000"/>
            <rFont val="Arial"/>
            <family val="2"/>
            <scheme val="minor"/>
          </rPr>
          <t>======
ID#AAABMu60C0g
    (2024-05-03 20:30:26)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J5" authorId="0" shapeId="0" xr:uid="{00000000-0006-0000-0400-000007000000}">
      <text>
        <r>
          <rPr>
            <sz val="10"/>
            <color rgb="FF000000"/>
            <rFont val="Arial"/>
            <family val="2"/>
            <scheme val="minor"/>
          </rPr>
          <t>======
ID#AAABMu60C3E
    (2024-05-03 20:30:26)
Does the capability improve the automation of a process, thereby potentially reducing the amount of labor and resources required to perform that process or activity? Does the capability improve the identification and measurement of productivity input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K5" authorId="0" shapeId="0" xr:uid="{00000000-0006-0000-0400-000008000000}">
      <text>
        <r>
          <rPr>
            <sz val="10"/>
            <color rgb="FF000000"/>
            <rFont val="Arial"/>
            <family val="2"/>
            <scheme val="minor"/>
          </rPr>
          <t>======
ID#AAABMu3g9eo
    (2024-05-03 20:30:25)
Does the capability automate the transfer of information between activity components and/or automatically cause the next step in a process to be scheduled or occur, speeding execution? Does the capability improve the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L5" authorId="0" shapeId="0" xr:uid="{00000000-0006-0000-0400-000009000000}">
      <text>
        <r>
          <rPr>
            <sz val="10"/>
            <color rgb="FF000000"/>
            <rFont val="Arial"/>
            <family val="2"/>
            <scheme val="minor"/>
          </rPr>
          <t>======
ID#AAABMu3hlqg
    (2024-05-03 20:30:26)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such as in terms of reporting speed and accuracy?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M5" authorId="0" shapeId="0" xr:uid="{00000000-0006-0000-0400-00000A000000}">
      <text>
        <r>
          <rPr>
            <sz val="10"/>
            <color rgb="FF000000"/>
            <rFont val="Arial"/>
            <family val="2"/>
            <scheme val="minor"/>
          </rPr>
          <t>======
ID#AAABMu3g9ew
    (2024-05-03 20:30:25)
Does the capability simplify processes, provide greater clarification to participants in the process, or automate decisions to minimize the complexity of decision making? Are decision making speed and outcome improved, such as via faster or more-accurate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 (a)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400-00000B000000}">
      <text>
        <r>
          <rPr>
            <sz val="10"/>
            <color rgb="FF000000"/>
            <rFont val="Arial"/>
            <family val="2"/>
            <scheme val="minor"/>
          </rPr>
          <t>======
ID#AAABMu3hlpE
    (2024-05-03 20:30:26)
Once a digital capability is selected and acquires the necessary resources, how quickly can it be deployed for customer/enterprise use?
1 = &lt;1 year
2 = &lt;2 years
3 = &lt;3 years
4 = &lt;4 years
5 = Unknown</t>
        </r>
      </text>
    </comment>
    <comment ref="P5" authorId="0" shapeId="0" xr:uid="{00000000-0006-0000-0400-00000C000000}">
      <text>
        <r>
          <rPr>
            <sz val="10"/>
            <color rgb="FF000000"/>
            <rFont val="Arial"/>
            <family val="2"/>
            <scheme val="minor"/>
          </rPr>
          <t>======
ID#AAABMu60C0w
    (2024-05-03 20:30:26)
How long before the benefits of the capability achieve performance enhancement and expected financial returns?
1 = &lt;1 year
2 = &lt;2 years
3 = &lt;3 years
4 = &lt;4 years
5 = Unknown</t>
        </r>
      </text>
    </comment>
    <comment ref="Q5" authorId="0" shapeId="0" xr:uid="{00000000-0006-0000-0400-00000D000000}">
      <text>
        <r>
          <rPr>
            <sz val="10"/>
            <color rgb="FF000000"/>
            <rFont val="Arial"/>
            <family val="2"/>
            <scheme val="minor"/>
          </rPr>
          <t>======
ID#AAABMu60C04
    (2024-05-03 20:30:26)
Does the capability perform a function that, when deployed, the benefits are easily and identifiably quantifiable?
1 = Easy. There is a direct link between the capability and an already collected and available metric that is aligned with the purpose.
2 = Medium
3 = Difficult
4 = Very Difficult
5 = Unknown. The benefits of the capability are almost completely subjective, require significant analysis or new work to understand the possible outcome, and/or there is a significant time lag between deployment and outcome that degrades ROI assessment.</t>
        </r>
      </text>
    </comment>
    <comment ref="R5" authorId="0" shapeId="0" xr:uid="{00000000-0006-0000-0400-00000E000000}">
      <text>
        <r>
          <rPr>
            <sz val="10"/>
            <color rgb="FF000000"/>
            <rFont val="Arial"/>
            <family val="2"/>
            <scheme val="minor"/>
          </rPr>
          <t>======
ID#AAABMu60C1E
    (2024-05-03 20:30:26)
Is the capability difficult to deploy because its effectiveness depends on deployment outside the host department/agency? Does deployment require multilevel approvals and consensus? Does deployment require executive-level education before a decision can be made? Does deployment require adjustments to existing operating norms, behaviors, processes, etc.?
1 = Stakeholder buy-in is easy to obtain. The capability stands alone with no real dependencies.
2 = Medium
3 = Difficult
4 = Very Difficult
5 = Unknown. Stakeholder buy-in is almost impossible to obtain or outweighs the time and benefits of development. For example, deployment requires at least two to three other projects involving other departments to be completed before benefits or functionality can be achieved, and/or multilevel executive sign-offs and budget allocations.</t>
        </r>
      </text>
    </comment>
    <comment ref="S5" authorId="0" shapeId="0" xr:uid="{00000000-0006-0000-0400-00000F000000}">
      <text>
        <r>
          <rPr>
            <sz val="10"/>
            <color rgb="FF000000"/>
            <rFont val="Arial"/>
            <family val="2"/>
            <scheme val="minor"/>
          </rPr>
          <t>======
ID#AAABMu60C4I
    (2024-05-03 20:30:26)
Is the effectiveness of the capability dependent on changes in behavior and/or organizational culture of the department/agency,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T5" authorId="0" shapeId="0" xr:uid="{00000000-0006-0000-0400-000010000000}">
      <text>
        <r>
          <rPr>
            <sz val="10"/>
            <color rgb="FF000000"/>
            <rFont val="Arial"/>
            <family val="2"/>
            <scheme val="minor"/>
          </rPr>
          <t>======
ID#AAABMu3g9eE
    (2024-05-03 20:30:25)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/Not Possible. Specific capital appropriation and operational funding are required from the board level and/or operating committee and alternative investments, or capital allocations are prioritized instead .</t>
        </r>
      </text>
    </comment>
    <comment ref="U5" authorId="0" shapeId="0" xr:uid="{00000000-0006-0000-0400-000011000000}">
      <text>
        <r>
          <rPr>
            <sz val="10"/>
            <color rgb="FF000000"/>
            <rFont val="Arial"/>
            <family val="2"/>
            <scheme val="minor"/>
          </rPr>
          <t>======
ID#AAABMu60C1Y
    (2024-05-03 20:30:26)
Is the capability dependent on a well-established technology or a technology that itself is newly emergent or embryonic? How well developed is the technology ecosystem that could support enablement of the capability? Are market standards well-established?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500-000001000000}">
      <text>
        <r>
          <rPr>
            <sz val="10"/>
            <color rgb="FF000000"/>
            <rFont val="Arial"/>
            <family val="2"/>
            <scheme val="minor"/>
          </rPr>
          <t>======
ID#AAABMu3g9e4
    (2024-05-03 20:30:25)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I5" authorId="0" shapeId="0" xr:uid="{00000000-0006-0000-0500-000002000000}">
      <text>
        <r>
          <rPr>
            <sz val="10"/>
            <color rgb="FF000000"/>
            <rFont val="Arial"/>
            <family val="2"/>
            <scheme val="minor"/>
          </rPr>
          <t>======
ID#AAABMu60C2g
    (2024-05-03 20:30:26)
How much effort is involved for the customer to gain access to products and services. Does this capability positively impact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500-000003000000}">
      <text>
        <r>
          <rPr>
            <sz val="10"/>
            <color rgb="FF000000"/>
            <rFont val="Arial"/>
            <family val="2"/>
            <scheme val="minor"/>
          </rPr>
          <t>======
ID#AAABMu3hlqQ
    (2024-05-03 20:30:26)
Does this capability positively impact completion of the transaction process. Does it improve the speed of the transaction and execution effort. For example, what impact does it have on the need for paperwork, compliance, identity verification etc.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U5" authorId="0" shapeId="0" xr:uid="{00000000-0006-0000-0500-000004000000}">
      <text>
        <r>
          <rPr>
            <sz val="10"/>
            <color rgb="FF000000"/>
            <rFont val="Arial"/>
            <family val="2"/>
            <scheme val="minor"/>
          </rPr>
          <t>======
ID#AAABMu3g9d8
    (2024-05-03 20:30:25)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AA5" authorId="0" shapeId="0" xr:uid="{00000000-0006-0000-0500-000005000000}">
      <text>
        <r>
          <rPr>
            <sz val="10"/>
            <color rgb="FF000000"/>
            <rFont val="Arial"/>
            <family val="2"/>
            <scheme val="minor"/>
          </rPr>
          <t>======
ID#AAABMukM7uo
    (2024-05-03 20:30:25)
Does the capability improve the accuracy and speed of customer response mechanisms. Does the capability assist in the moderation and remediation of complaints, returns etc. Does the capability provide access to third party or crowdsourced answers to help ensure optimal product acquisition to use cycles?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AG5" authorId="0" shapeId="0" xr:uid="{00000000-0006-0000-0500-000006000000}">
      <text>
        <r>
          <rPr>
            <sz val="10"/>
            <color rgb="FF000000"/>
            <rFont val="Arial"/>
            <family val="2"/>
            <scheme val="minor"/>
          </rPr>
          <t>======
ID#AAABMu3g9ec
    (2024-05-03 20:30:25)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AN5" authorId="0" shapeId="0" xr:uid="{00000000-0006-0000-0500-000007000000}">
      <text>
        <r>
          <rPr>
            <sz val="10"/>
            <color rgb="FF000000"/>
            <rFont val="Arial"/>
            <family val="2"/>
            <scheme val="minor"/>
          </rPr>
          <t>======
ID#AAABMu60C10
    (2024-05-03 20:30:26)
Does the capability improve the automation of a process thereby potentially reducing the amount of labor and resources required to perform that process or activity? Does the capability improve the identification and measurement of productivity inputs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AT5" authorId="0" shapeId="0" xr:uid="{00000000-0006-0000-0500-000008000000}">
      <text>
        <r>
          <rPr>
            <sz val="10"/>
            <color rgb="FF000000"/>
            <rFont val="Arial"/>
            <family val="2"/>
            <scheme val="minor"/>
          </rPr>
          <t>======
ID#AAABMukM7us
    (2024-05-03 20:30:25)
Does the capability automate the transfer of information between activity components and/or automatically cause the next step in a process to be scheduled or occur speeding execution? Does the capability improve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AZ5" authorId="0" shapeId="0" xr:uid="{00000000-0006-0000-0500-000009000000}">
      <text>
        <r>
          <rPr>
            <sz val="10"/>
            <color rgb="FF000000"/>
            <rFont val="Arial"/>
            <family val="2"/>
            <scheme val="minor"/>
          </rPr>
          <t>======
ID#AAABMu60C1M
    (2024-05-03 20:30:26)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eg in terms of reporting speed and accuracy?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BF5" authorId="0" shapeId="0" xr:uid="{00000000-0006-0000-0500-00000A000000}">
      <text>
        <r>
          <rPr>
            <sz val="10"/>
            <color rgb="FF000000"/>
            <rFont val="Arial"/>
            <family val="2"/>
            <scheme val="minor"/>
          </rPr>
          <t>======
ID#AAABMu60C2I
    (2024-05-03 20:30:26)
Does the capability simplify processes, provide greater clarification to participants in the process, or automate decisions to minimize the complexity of decision making? Is decision making speed and outcome improved eg via faster or more 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BM5" authorId="0" shapeId="0" xr:uid="{00000000-0006-0000-0500-00000B000000}">
      <text>
        <r>
          <rPr>
            <sz val="10"/>
            <color rgb="FF000000"/>
            <rFont val="Arial"/>
            <family val="2"/>
            <scheme val="minor"/>
          </rPr>
          <t>======
ID#AAABMu3hlow
    (2024-05-03 20:30:26)
Once a digital capability is selected and acquires the necessary resources, how quickly can it be deployed for customer/enterprise use?
1 = &lt; 1 year
2 = &lt; 2 years
3 = &lt; 3 years
4 = &lt; 4 years
5 = Unknown</t>
        </r>
      </text>
    </comment>
    <comment ref="BS5" authorId="0" shapeId="0" xr:uid="{00000000-0006-0000-0500-00000C000000}">
      <text>
        <r>
          <rPr>
            <sz val="10"/>
            <color rgb="FF000000"/>
            <rFont val="Arial"/>
            <family val="2"/>
            <scheme val="minor"/>
          </rPr>
          <t>======
ID#AAABMukM7uw
    (2024-05-03 20:30:25)
How long before the benefits of the capability achieve performance enhancement and expected financial returns?
1 = &lt; 1 year
2 = &lt; 2 years
3 = &lt; 3 years
4 = &lt; 4 years
5 = Unknown</t>
        </r>
      </text>
    </comment>
    <comment ref="BY5" authorId="0" shapeId="0" xr:uid="{00000000-0006-0000-0500-00000D000000}">
      <text>
        <r>
          <rPr>
            <sz val="10"/>
            <color rgb="FF000000"/>
            <rFont val="Arial"/>
            <family val="2"/>
            <scheme val="minor"/>
          </rPr>
          <t>======
ID#AAABMu3hlpU
    (2024-05-03 20:30:26)
Does the capability perform a function that, when deployed, the benefits are easily and identifiably quantifiable?
1 = Easy. There is a direct link between the capability and an already collected and available metric that is aligned to purpose.
2 = Medium
3 = Difficult
4 = Very Difficult
5 = Unknown. The benefits of the capability are almost completely subjective, require significant analysis or new work to understand the possible outcome and/or there is a significant time lag between deployment and outcome which degrades ROI assessment.</t>
        </r>
      </text>
    </comment>
    <comment ref="CE5" authorId="0" shapeId="0" xr:uid="{00000000-0006-0000-0500-00000E000000}">
      <text>
        <r>
          <rPr>
            <sz val="10"/>
            <color rgb="FF000000"/>
            <rFont val="Arial"/>
            <family val="2"/>
            <scheme val="minor"/>
          </rPr>
          <t>======
ID#AAABMu3hlqE
    (2024-05-03 20:30:26)
Is the capability difficult to deploy because its effectiveness depends on deployment outside the host department/agency? Does deployment require multi-level approvals and consensus? Does deployment require executive level education before a decision can be made? Does deployment require adjustments to existing operating norms, behaviours, processes etc?
1 = Stakeholder buy-in is easy to obtain. The capability stands alone with no real dependencies.
2 = Medium
3 = Difficult
4 = Very Difficult
5 = Unknown. Stakeholder buy-in is almost impossible to obtain or outweighs the time and benefits of development. e.g.  Deployment requires at least 2-3 other projects involving other departments to be completed before benefits or functionality can be achieved; and/or multi-level executive sign-offs and budget allocations.</t>
        </r>
      </text>
    </comment>
    <comment ref="CK5" authorId="0" shapeId="0" xr:uid="{00000000-0006-0000-0500-00000F000000}">
      <text>
        <r>
          <rPr>
            <sz val="10"/>
            <color rgb="FF000000"/>
            <rFont val="Arial"/>
            <family val="2"/>
            <scheme val="minor"/>
          </rPr>
          <t>======
ID#AAABMu3hlps
    (2024-05-03 20:30:26)
Is the effectiveness of the capability dependent on changes in behavior and/or organizational culture of the department/ 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CQ5" authorId="0" shapeId="0" xr:uid="{00000000-0006-0000-0500-000010000000}">
      <text>
        <r>
          <rPr>
            <sz val="10"/>
            <color rgb="FF000000"/>
            <rFont val="Arial"/>
            <family val="2"/>
            <scheme val="minor"/>
          </rPr>
          <t>======
ID#AAABMu3hlpM
    (2024-05-03 20:30:26)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 Not Possible. Specific capital appropriation and operational funding is required from board level and/or operating committee and alternative investments or capital allocations are prioritized instead</t>
        </r>
      </text>
    </comment>
    <comment ref="CW5" authorId="0" shapeId="0" xr:uid="{00000000-0006-0000-0500-000011000000}">
      <text>
        <r>
          <rPr>
            <sz val="10"/>
            <color rgb="FF000000"/>
            <rFont val="Arial"/>
            <family val="2"/>
            <scheme val="minor"/>
          </rPr>
          <t>======
ID#AAABMu60C4M
    (2024-05-03 20:30:26)
Is the capability dependent on a well established technology or a technology that itself is newly emergent or embryonic? How well developed is the technology ecosystem that could support enablement of the capability? Are market standards well 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1000000}">
      <text>
        <r>
          <rPr>
            <sz val="10"/>
            <color rgb="FF000000"/>
            <rFont val="Arial"/>
            <family val="2"/>
            <scheme val="minor"/>
          </rPr>
          <t>======
ID#AAABMu3g9fA
    (2024-05-03 20:30:26)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D5" authorId="0" shapeId="0" xr:uid="{00000000-0006-0000-0700-000002000000}">
      <text>
        <r>
          <rPr>
            <sz val="10"/>
            <color rgb="FF000000"/>
            <rFont val="Arial"/>
            <family val="2"/>
            <scheme val="minor"/>
          </rPr>
          <t>======
ID#AAABMu3hlpI
    (2024-05-03 20:30:26)
How much effort is involved for the customer to gain access to products and services. Does this capability positively impact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E5" authorId="0" shapeId="0" xr:uid="{00000000-0006-0000-0700-000003000000}">
      <text>
        <r>
          <rPr>
            <sz val="10"/>
            <color rgb="FF000000"/>
            <rFont val="Arial"/>
            <family val="2"/>
            <scheme val="minor"/>
          </rPr>
          <t>======
ID#AAABMu60C2M
    (2024-05-03 20:30:26)
Does this capability positively impact completion of the transaction process. Does it improve the speed of the transaction and execution effort. For example, what impact does it have on the need for paperwork, compliance, indentity verification etc.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F5" authorId="0" shapeId="0" xr:uid="{00000000-0006-0000-0700-000004000000}">
      <text>
        <r>
          <rPr>
            <sz val="10"/>
            <color rgb="FF000000"/>
            <rFont val="Arial"/>
            <family val="2"/>
            <scheme val="minor"/>
          </rPr>
          <t>======
ID#AAABMu3hlpw
    (2024-05-03 20:30:26)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G5" authorId="0" shapeId="0" xr:uid="{00000000-0006-0000-0700-000005000000}">
      <text>
        <r>
          <rPr>
            <sz val="10"/>
            <color rgb="FF000000"/>
            <rFont val="Arial"/>
            <family val="2"/>
            <scheme val="minor"/>
          </rPr>
          <t>======
ID#AAABMu60C3s
    (2024-05-03 20:30:26)
Does the capability improve the accuracy and speed of customer response mechanisms. Does the capability assist in the moderation and remediation of complaints, returns etc. Does the capability provide access to third party or crowdsourced answers to help ensure optimal product acquisition to use cycles?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H5" authorId="0" shapeId="0" xr:uid="{00000000-0006-0000-0700-000006000000}">
      <text>
        <r>
          <rPr>
            <sz val="10"/>
            <color rgb="FF000000"/>
            <rFont val="Arial"/>
            <family val="2"/>
            <scheme val="minor"/>
          </rPr>
          <t>======
ID#AAABMu60C1A
    (2024-05-03 20:30:26)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J5" authorId="0" shapeId="0" xr:uid="{00000000-0006-0000-0700-000007000000}">
      <text>
        <r>
          <rPr>
            <sz val="10"/>
            <color rgb="FF000000"/>
            <rFont val="Arial"/>
            <family val="2"/>
            <scheme val="minor"/>
          </rPr>
          <t>======
ID#AAABMu60C3c
    (2024-05-03 20:30:26)
Does the capability improve the automation of a process thereby potentially reducing the amount of labor and resources required to perform that process or activity? Does the capability improve the identification and measurement of productivity inputs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K5" authorId="0" shapeId="0" xr:uid="{00000000-0006-0000-0700-000008000000}">
      <text>
        <r>
          <rPr>
            <sz val="10"/>
            <color rgb="FF000000"/>
            <rFont val="Arial"/>
            <family val="2"/>
            <scheme val="minor"/>
          </rPr>
          <t>======
ID#AAABMu60C1o
    (2024-05-03 20:30:26)
Does the capability automate the transfer of information between activity components and/or automatically cause the next step in a process to be scheduled or occur speeding execution? Does the capability improve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L5" authorId="0" shapeId="0" xr:uid="{00000000-0006-0000-0700-000009000000}">
      <text>
        <r>
          <rPr>
            <sz val="10"/>
            <color rgb="FF000000"/>
            <rFont val="Arial"/>
            <family val="2"/>
            <scheme val="minor"/>
          </rPr>
          <t>======
ID#AAABMu3g9es
    (2024-05-03 20:30:25)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eg in terms of reporting speed and accuracy?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M5" authorId="0" shapeId="0" xr:uid="{00000000-0006-0000-0700-00000A000000}">
      <text>
        <r>
          <rPr>
            <sz val="10"/>
            <color rgb="FF000000"/>
            <rFont val="Arial"/>
            <family val="2"/>
            <scheme val="minor"/>
          </rPr>
          <t>======
ID#AAABMu3g9eQ
    (2024-05-03 20:30:25)
Does the capability simplify processes, provide greater clarification to participants in the process, or automate decisions to minimize the complexity of decision making? Is decision making speed and outcome improved eg via faster or more 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700-00000B000000}">
      <text>
        <r>
          <rPr>
            <sz val="10"/>
            <color rgb="FF000000"/>
            <rFont val="Arial"/>
            <family val="2"/>
            <scheme val="minor"/>
          </rPr>
          <t>======
ID#AAABMu3hlqs
    (2024-05-03 20:30:26)
Once a digital capability is selected and acquires the necessary resources, how quickly can it be deployed for customer/enterprise use?
1 = &lt; 1 year
2 = &lt; 2 years
3 = &lt; 3 years
4 = &lt; 4 years
5 = Unknown</t>
        </r>
      </text>
    </comment>
    <comment ref="P5" authorId="0" shapeId="0" xr:uid="{00000000-0006-0000-0700-00000C000000}">
      <text>
        <r>
          <rPr>
            <sz val="10"/>
            <color rgb="FF000000"/>
            <rFont val="Arial"/>
            <family val="2"/>
            <scheme val="minor"/>
          </rPr>
          <t>======
ID#AAABMu60C2A
    (2024-05-03 20:30:26)
How long before the benefits of the capability achieve performance enhancement and expected financial returns?
1 = &lt; 1 year
2 = &lt; 2 years
3 = &lt; 3 years
4 = &lt; 4 years
5 = Unknown</t>
        </r>
      </text>
    </comment>
    <comment ref="Q5" authorId="0" shapeId="0" xr:uid="{00000000-0006-0000-0700-00000D000000}">
      <text>
        <r>
          <rPr>
            <sz val="10"/>
            <color rgb="FF000000"/>
            <rFont val="Arial"/>
            <family val="2"/>
            <scheme val="minor"/>
          </rPr>
          <t>======
ID#AAABMu3g9eU
    (2024-05-03 20:30:25)
Does the capability perform a function that, when deployed, the benefits are easily and identifiably quantifiable?
1 = Easy. There is a direct link between the capability and an already collected and available metric that is aligned to purpose.
2 = Medium
3 = Difficult
4 = Very Difficult
5 = Unknown. The benefits of the capability are almost completely subjective, require significant analysis or new work to understand the possible outcome and/or there is a significant time lag between deployment and outcome which degrades ROI assessment.</t>
        </r>
      </text>
    </comment>
    <comment ref="R5" authorId="0" shapeId="0" xr:uid="{00000000-0006-0000-0700-00000E000000}">
      <text>
        <r>
          <rPr>
            <sz val="10"/>
            <color rgb="FF000000"/>
            <rFont val="Arial"/>
            <family val="2"/>
            <scheme val="minor"/>
          </rPr>
          <t>======
ID#AAABMu3hlpc
    (2024-05-03 20:30:26)
Is the capability difficult to deploy because its effectiveness depends on deployment outside the host department/agency? Does deployment require multi-level approvals and consensus? Does deployment require executive level education before a decision can be made? Does deployment require adjustments to existing operating norms, behaviours, processes etc?
1 = Stakeholder buy-in is easy to obtain. The capability stands alone with no real dependencies.
2 = Medium
3 = Difficult
4 = Very Difficult
5 = Unknown. Stakeholder buy-in is almost impossible to obtain or outweighs the time and benefits of development. e.g.  Deployment requires at least 2-3 other projects involving other departments to be completed before benefits or functionality can be achieved; and/or multi-level executive sign-offs and budget allocations.</t>
        </r>
      </text>
    </comment>
    <comment ref="S5" authorId="0" shapeId="0" xr:uid="{00000000-0006-0000-0700-00000F000000}">
      <text>
        <r>
          <rPr>
            <sz val="10"/>
            <color rgb="FF000000"/>
            <rFont val="Arial"/>
            <family val="2"/>
            <scheme val="minor"/>
          </rPr>
          <t>======
ID#AAABMu60C00
    (2024-05-03 20:30:26)
Is the effectiveness of the capability dependent on changes in behavior and/or organizational culture of the department/ 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T5" authorId="0" shapeId="0" xr:uid="{00000000-0006-0000-0700-000010000000}">
      <text>
        <r>
          <rPr>
            <sz val="10"/>
            <color rgb="FF000000"/>
            <rFont val="Arial"/>
            <family val="2"/>
            <scheme val="minor"/>
          </rPr>
          <t>======
ID#AAABMu60C2Y
    (2024-05-03 20:30:26)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 Not Possible. Specific capital appropriation and operational funding is required from board level and/or operating committee and alternative investments or capital allocations are prioritized instead</t>
        </r>
      </text>
    </comment>
    <comment ref="U5" authorId="0" shapeId="0" xr:uid="{00000000-0006-0000-0700-000011000000}">
      <text>
        <r>
          <rPr>
            <sz val="10"/>
            <color rgb="FF000000"/>
            <rFont val="Arial"/>
            <family val="2"/>
            <scheme val="minor"/>
          </rPr>
          <t>======
ID#AAABMu60C2Q
    (2024-05-03 20:30:26)
Is the capability dependent on a well established technology or a technology that itself is newly emergent or embryonic? How well developed is the technology ecosystem that could support enablement of the capability? Are market standards well 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800-000001000000}">
      <text>
        <r>
          <rPr>
            <sz val="10"/>
            <color rgb="FF000000"/>
            <rFont val="Arial"/>
            <family val="2"/>
            <scheme val="minor"/>
          </rPr>
          <t>======
ID#AAABMu60C3I
    (2024-05-03 20:30:26)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D5" authorId="0" shapeId="0" xr:uid="{00000000-0006-0000-0800-000002000000}">
      <text>
        <r>
          <rPr>
            <sz val="10"/>
            <color rgb="FF000000"/>
            <rFont val="Arial"/>
            <family val="2"/>
            <scheme val="minor"/>
          </rPr>
          <t>======
ID#AAABMu60C1k
    (2024-05-03 20:30:26)
How much effort is involved for the customer to gain access to products and services. Does this capability positively impact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E5" authorId="0" shapeId="0" xr:uid="{00000000-0006-0000-0800-000003000000}">
      <text>
        <r>
          <rPr>
            <sz val="10"/>
            <color rgb="FF000000"/>
            <rFont val="Arial"/>
            <family val="2"/>
            <scheme val="minor"/>
          </rPr>
          <t>======
ID#AAABMu60C14
    (2024-05-03 20:30:26)
Does this capability positively impact completion of the transaction process. Does it improve the speed of the transaction and execution effort. For example, what impact does it have on the need for paperwork, compliance, indentity verification etc.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F5" authorId="0" shapeId="0" xr:uid="{00000000-0006-0000-0800-000004000000}">
      <text>
        <r>
          <rPr>
            <sz val="10"/>
            <color rgb="FF000000"/>
            <rFont val="Arial"/>
            <family val="2"/>
            <scheme val="minor"/>
          </rPr>
          <t>======
ID#AAABMu3g9ds
    (2024-05-03 20:30:25)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G5" authorId="0" shapeId="0" xr:uid="{00000000-0006-0000-0800-000005000000}">
      <text>
        <r>
          <rPr>
            <sz val="10"/>
            <color rgb="FF000000"/>
            <rFont val="Arial"/>
            <family val="2"/>
            <scheme val="minor"/>
          </rPr>
          <t>======
ID#AAABMu3g9e0
    (2024-05-03 20:30:25)
Does the capability improve the accuracy and speed of customer response mechanisms. Does the capability assist in the moderation and remediation of complaints, returns etc. Does the capability provide access to third party or crowdsourced answers to help ensure optimal product acquisition to use cycles?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H5" authorId="0" shapeId="0" xr:uid="{00000000-0006-0000-0800-000006000000}">
      <text>
        <r>
          <rPr>
            <sz val="10"/>
            <color rgb="FF000000"/>
            <rFont val="Arial"/>
            <family val="2"/>
            <scheme val="minor"/>
          </rPr>
          <t>======
ID#AAABMu3hlpg
    (2024-05-03 20:30:26)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J5" authorId="0" shapeId="0" xr:uid="{00000000-0006-0000-0800-000007000000}">
      <text>
        <r>
          <rPr>
            <sz val="10"/>
            <color rgb="FF000000"/>
            <rFont val="Arial"/>
            <family val="2"/>
            <scheme val="minor"/>
          </rPr>
          <t>======
ID#AAABMu60C2E
    (2024-05-03 20:30:26)
Does the capability improve the automation of a process thereby potentially reducing the amount of labor and resources required to perform that process or activity? Does the capability improve the identification and measurement of productivity inputs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K5" authorId="0" shapeId="0" xr:uid="{00000000-0006-0000-0800-000008000000}">
      <text>
        <r>
          <rPr>
            <sz val="10"/>
            <color rgb="FF000000"/>
            <rFont val="Arial"/>
            <family val="2"/>
            <scheme val="minor"/>
          </rPr>
          <t>======
ID#AAABMu60C20
    (2024-05-03 20:30:26)
Does the capability automate the transfer of information between activity components and/or automatically cause the next step in a process to be scheduled or occur speeding execution? Does the capability improve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L5" authorId="0" shapeId="0" xr:uid="{00000000-0006-0000-0800-000009000000}">
      <text>
        <r>
          <rPr>
            <sz val="10"/>
            <color rgb="FF000000"/>
            <rFont val="Arial"/>
            <family val="2"/>
            <scheme val="minor"/>
          </rPr>
          <t>======
ID#AAABMu3g9d0
    (2024-05-03 20:30:25)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eg in terms of reporting speed and accuracy?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M5" authorId="0" shapeId="0" xr:uid="{00000000-0006-0000-0800-00000A000000}">
      <text>
        <r>
          <rPr>
            <sz val="10"/>
            <color rgb="FF000000"/>
            <rFont val="Arial"/>
            <family val="2"/>
            <scheme val="minor"/>
          </rPr>
          <t>======
ID#AAABMu3g9d4
    (2024-05-03 20:30:25)
Does the capability simplify processes, provide greater clarification to participants in the process, or automate decisions to minimize the complexity of decision making? Is decision making speed and outcome improved eg via faster or more 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800-00000B000000}">
      <text>
        <r>
          <rPr>
            <sz val="10"/>
            <color rgb="FF000000"/>
            <rFont val="Arial"/>
            <family val="2"/>
            <scheme val="minor"/>
          </rPr>
          <t>======
ID#AAABMu3g9dw
    (2024-05-03 20:30:25)
Once a digital capability is selected and acquires the necessary resources, how quickly can it be deployed for customer/enterprise use?
1 = &lt; 1 year
2 = &lt; 2 years
3 = &lt; 3 years
4 = &lt; 4 years
5 = Unknown</t>
        </r>
      </text>
    </comment>
    <comment ref="P5" authorId="0" shapeId="0" xr:uid="{00000000-0006-0000-0800-00000C000000}">
      <text>
        <r>
          <rPr>
            <sz val="10"/>
            <color rgb="FF000000"/>
            <rFont val="Arial"/>
            <family val="2"/>
            <scheme val="minor"/>
          </rPr>
          <t>======
ID#AAABMu60C24
    (2024-05-03 20:30:26)
How long before the benefits of the capability achieve performance enhancement and expected financial returns?
1 = &lt; 1 year
2 = &lt; 2 years
3 = &lt; 3 years
4 = &lt; 4 years
5 = Unknown</t>
        </r>
      </text>
    </comment>
    <comment ref="Q5" authorId="0" shapeId="0" xr:uid="{00000000-0006-0000-0800-00000D000000}">
      <text>
        <r>
          <rPr>
            <sz val="10"/>
            <color rgb="FF000000"/>
            <rFont val="Arial"/>
            <family val="2"/>
            <scheme val="minor"/>
          </rPr>
          <t>======
ID#AAABMu60C34
    (2024-05-03 20:30:26)
Does the capability perform a function that, when deployed, the benefits are easily and identifiably quantifiable?
1 = Easy. There is a direct link between the capability and an already collected and available metric that is aligned to purpose.
2 = Medium
3 = Difficult
4 = Very Difficult
5 = Unknown. The benefits of the capability are almost completely subjective, require significant analysis or new work to understand the possible outcome and/or there is a significant time lag between deployment and outcome which degrades ROI assessment.</t>
        </r>
      </text>
    </comment>
    <comment ref="R5" authorId="0" shapeId="0" xr:uid="{00000000-0006-0000-0800-00000E000000}">
      <text>
        <r>
          <rPr>
            <sz val="10"/>
            <color rgb="FF000000"/>
            <rFont val="Arial"/>
            <family val="2"/>
            <scheme val="minor"/>
          </rPr>
          <t>======
ID#AAABMu3hlqA
    (2024-05-03 20:30:26)
Is the capability difficult to deploy because its effectiveness depends on deployment outside the host department/agency? Does deployment require multi-level approvals and consensus? Does deployment require executive level education before a decision can be made? Does deployment require adjustments to existing operating norms, behaviours, processes etc?
1 = Stakeholder buy-in is easy to obtain. The capability stands alone with no real dependencies.
2 = Medium
3 = Difficult
4 = Very Difficult
5 = Unknown. Stakeholder buy-in is almost impossible to obtain or outweighs the time and benefits of development. e.g.  Deployment requires at least 2-3 other projects involving other departments to be completed before benefits or functionality can be achieved; and/or multi-level executive sign-offs and budget allocations.</t>
        </r>
      </text>
    </comment>
    <comment ref="S5" authorId="0" shapeId="0" xr:uid="{00000000-0006-0000-0800-00000F000000}">
      <text>
        <r>
          <rPr>
            <sz val="10"/>
            <color rgb="FF000000"/>
            <rFont val="Arial"/>
            <family val="2"/>
            <scheme val="minor"/>
          </rPr>
          <t>======
ID#AAABMu60C2U
    (2024-05-03 20:30:26)
Is the effectiveness of the capability dependent on changes in behavior and/or organizational culture of the department/ 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T5" authorId="0" shapeId="0" xr:uid="{00000000-0006-0000-0800-000010000000}">
      <text>
        <r>
          <rPr>
            <sz val="10"/>
            <color rgb="FF000000"/>
            <rFont val="Arial"/>
            <family val="2"/>
            <scheme val="minor"/>
          </rPr>
          <t>======
ID#AAABMu3g9eI
    (2024-05-03 20:30:25)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 Not Possible. Specific capital appropriation and operational funding is required from board level and/or operating committee and alternative investments or capital allocations are prioritized instead</t>
        </r>
      </text>
    </comment>
    <comment ref="U5" authorId="0" shapeId="0" xr:uid="{00000000-0006-0000-0800-000011000000}">
      <text>
        <r>
          <rPr>
            <sz val="10"/>
            <color rgb="FF000000"/>
            <rFont val="Arial"/>
            <family val="2"/>
            <scheme val="minor"/>
          </rPr>
          <t>======
ID#AAABMukM7u0
    (2024-05-03 20:30:25)
Is the capability dependent on a well established technology or a technology that itself is newly emergent or embryonic? How well developed is the technology ecosystem that could support enablement of the capability? Are market standards well 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900-000001000000}">
      <text>
        <r>
          <rPr>
            <sz val="10"/>
            <color rgb="FF000000"/>
            <rFont val="Arial"/>
            <family val="2"/>
            <scheme val="minor"/>
          </rPr>
          <t>======
ID#AAABMu3hlpY
    (2024-05-03 20:30:26)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D5" authorId="0" shapeId="0" xr:uid="{00000000-0006-0000-0900-000002000000}">
      <text>
        <r>
          <rPr>
            <sz val="10"/>
            <color rgb="FF000000"/>
            <rFont val="Arial"/>
            <family val="2"/>
            <scheme val="minor"/>
          </rPr>
          <t>======
ID#AAABMu60C08
    (2024-05-03 20:30:26)
How much effort is involved for the customer to gain access to products and services. Does this capability positively impact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E5" authorId="0" shapeId="0" xr:uid="{00000000-0006-0000-0900-000003000000}">
      <text>
        <r>
          <rPr>
            <sz val="10"/>
            <color rgb="FF000000"/>
            <rFont val="Arial"/>
            <family val="2"/>
            <scheme val="minor"/>
          </rPr>
          <t>======
ID#AAABMu60C1s
    (2024-05-03 20:30:26)
Does this capability positively impact completion of the transaction process. Does it improve the speed of the transaction and execution effort. For example, what impact does it have on the need for paperwork, compliance, indentity verification etc.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F5" authorId="0" shapeId="0" xr:uid="{00000000-0006-0000-0900-000004000000}">
      <text>
        <r>
          <rPr>
            <sz val="10"/>
            <color rgb="FF000000"/>
            <rFont val="Arial"/>
            <family val="2"/>
            <scheme val="minor"/>
          </rPr>
          <t>======
ID#AAABMu3hlp0
    (2024-05-03 20:30:26)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G5" authorId="0" shapeId="0" xr:uid="{00000000-0006-0000-0900-000005000000}">
      <text>
        <r>
          <rPr>
            <sz val="10"/>
            <color rgb="FF000000"/>
            <rFont val="Arial"/>
            <family val="2"/>
            <scheme val="minor"/>
          </rPr>
          <t>======
ID#AAABMu60C3g
    (2024-05-03 20:30:26)
Does the capability improve the accuracy and speed of customer response mechanisms. Does the capability assist in the moderation and remediation of complaints, returns etc. Does the capability provide access to third party or crowdsourced answers to help ensure optimal product acquisition to use cycles?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H5" authorId="0" shapeId="0" xr:uid="{00000000-0006-0000-0900-000006000000}">
      <text>
        <r>
          <rPr>
            <sz val="10"/>
            <color rgb="FF000000"/>
            <rFont val="Arial"/>
            <family val="2"/>
            <scheme val="minor"/>
          </rPr>
          <t>======
ID#AAABMu3g9e8
    (2024-05-03 20:30:26)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J5" authorId="0" shapeId="0" xr:uid="{00000000-0006-0000-0900-000007000000}">
      <text>
        <r>
          <rPr>
            <sz val="10"/>
            <color rgb="FF000000"/>
            <rFont val="Arial"/>
            <family val="2"/>
            <scheme val="minor"/>
          </rPr>
          <t>======
ID#AAABMu60C0o
    (2024-05-03 20:30:26)
Does the capability improve the automation of a process thereby potentially reducing the amount of labor and resources required to perform that process or activity? Does the capability improve the identification and measurement of productivity inputs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K5" authorId="0" shapeId="0" xr:uid="{00000000-0006-0000-0900-000008000000}">
      <text>
        <r>
          <rPr>
            <sz val="10"/>
            <color rgb="FF000000"/>
            <rFont val="Arial"/>
            <family val="2"/>
            <scheme val="minor"/>
          </rPr>
          <t>======
ID#AAABMu60C1U
    (2024-05-03 20:30:26)
Does the capability automate the transfer of information between activity components and/or automatically cause the next step in a process to be scheduled or occur speeding execution? Does the capability improve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L5" authorId="0" shapeId="0" xr:uid="{00000000-0006-0000-0900-000009000000}">
      <text>
        <r>
          <rPr>
            <sz val="10"/>
            <color rgb="FF000000"/>
            <rFont val="Arial"/>
            <family val="2"/>
            <scheme val="minor"/>
          </rPr>
          <t>======
ID#AAABMu60C4A
    (2024-05-03 20:30:26)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eg in terms of reporting speed and accuracy?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M5" authorId="0" shapeId="0" xr:uid="{00000000-0006-0000-0900-00000A000000}">
      <text>
        <r>
          <rPr>
            <sz val="10"/>
            <color rgb="FF000000"/>
            <rFont val="Arial"/>
            <family val="2"/>
            <scheme val="minor"/>
          </rPr>
          <t>======
ID#AAABMu60C3M
    (2024-05-03 20:30:26)
Does the capability simplify processes, provide greater clarification to participants in the process, or automate decisions to minimize the complexity of decision making? Is decision making speed and outcome improved eg via faster or more 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900-00000B000000}">
      <text>
        <r>
          <rPr>
            <sz val="10"/>
            <color rgb="FF000000"/>
            <rFont val="Arial"/>
            <family val="2"/>
            <scheme val="minor"/>
          </rPr>
          <t>======
ID#AAABMu3hlpA
    (2024-05-03 20:30:26)
Once a digital capability is selected and acquires the necessary resources, how quickly can it be deployed for customer/enterprise use?
1 = &lt; 1 year
2 = &lt; 2 years
3 = &lt; 3 years
4 = &lt; 4 years
5 = Unknown</t>
        </r>
      </text>
    </comment>
    <comment ref="P5" authorId="0" shapeId="0" xr:uid="{00000000-0006-0000-0900-00000C000000}">
      <text>
        <r>
          <rPr>
            <sz val="10"/>
            <color rgb="FF000000"/>
            <rFont val="Arial"/>
            <family val="2"/>
            <scheme val="minor"/>
          </rPr>
          <t>======
ID#AAABMu60C1g
    (2024-05-03 20:30:26)
How long before the benefits of the capability achieve performance enhancement and expected financial returns?
1 = &lt; 1 year
2 = &lt; 2 years
3 = &lt; 3 years
4 = &lt; 4 years
5 = Unknown</t>
        </r>
      </text>
    </comment>
    <comment ref="Q5" authorId="0" shapeId="0" xr:uid="{00000000-0006-0000-0900-00000D000000}">
      <text>
        <r>
          <rPr>
            <sz val="10"/>
            <color rgb="FF000000"/>
            <rFont val="Arial"/>
            <family val="2"/>
            <scheme val="minor"/>
          </rPr>
          <t>======
ID#AAABMu60C0c
    (2024-05-03 20:30:26)
Does the capability perform a function that, when deployed, the benefits are easily and identifiably quantifiable?
1 = Easy. There is a direct link between the capability and an already collected and available metric that is aligned to purpose.
2 = Medium
3 = Difficult
4 = Very Difficult
5 = Unknown. The benefits of the capability are almost completely subjective, require significant analysis or new work to understand the possible outcome and/or there is a significant time lag between deployment and outcome which degrades ROI assessment.</t>
        </r>
      </text>
    </comment>
    <comment ref="R5" authorId="0" shapeId="0" xr:uid="{00000000-0006-0000-0900-00000E000000}">
      <text>
        <r>
          <rPr>
            <sz val="10"/>
            <color rgb="FF000000"/>
            <rFont val="Arial"/>
            <family val="2"/>
            <scheme val="minor"/>
          </rPr>
          <t>======
ID#AAABMu3hlp8
    (2024-05-03 20:30:26)
Is the capability difficult to deploy because its effectiveness depends on deployment outside the host department/agency? Does deployment require multi-level approvals and consensus? Does deployment require executive level education before a decision can be made? Does deployment require adjustments to existing operating norms, behaviours, processes etc?
1 = Stakeholder buy-in is easy to obtain. The capability stands alone with no real dependencies.
2 = Medium
3 = Difficult
4 = Very Difficult
5 = Unknown. Stakeholder buy-in is almost impossible to obtain or outweighs the time and benefits of development. e.g.  Deployment requires at least 2-3 other projects involving other departments to be completed before benefits or functionality can be achieved; and/or multi-level executive sign-offs and budget allocations.</t>
        </r>
      </text>
    </comment>
    <comment ref="S5" authorId="0" shapeId="0" xr:uid="{00000000-0006-0000-0900-00000F000000}">
      <text>
        <r>
          <rPr>
            <sz val="10"/>
            <color rgb="FF000000"/>
            <rFont val="Arial"/>
            <family val="2"/>
            <scheme val="minor"/>
          </rPr>
          <t>======
ID#AAABMu3g9do
    (2024-05-03 20:30:25)
Is the effectiveness of the capability dependent on changes in behavior and/or organizational culture of the department/ 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T5" authorId="0" shapeId="0" xr:uid="{00000000-0006-0000-0900-000010000000}">
      <text>
        <r>
          <rPr>
            <sz val="10"/>
            <color rgb="FF000000"/>
            <rFont val="Arial"/>
            <family val="2"/>
            <scheme val="minor"/>
          </rPr>
          <t>======
ID#AAABMu3hlo4
    (2024-05-03 20:30:26)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 Not Possible. Specific capital appropriation and operational funding is required from board level and/or operating committee and alternative investments or capital allocations are prioritized instead</t>
        </r>
      </text>
    </comment>
    <comment ref="U5" authorId="0" shapeId="0" xr:uid="{00000000-0006-0000-0900-000011000000}">
      <text>
        <r>
          <rPr>
            <sz val="10"/>
            <color rgb="FF000000"/>
            <rFont val="Arial"/>
            <family val="2"/>
            <scheme val="minor"/>
          </rPr>
          <t>======
ID#AAABMu60C2w
    (2024-05-03 20:30:26)
Is the capability dependent on a well established technology or a technology that itself is newly emergent or embryonic? How well developed is the technology ecosystem that could support enablement of the capability? Are market standards well 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A00-000001000000}">
      <text>
        <r>
          <rPr>
            <sz val="10"/>
            <color rgb="FF000000"/>
            <rFont val="Arial"/>
            <family val="2"/>
            <scheme val="minor"/>
          </rPr>
          <t>======
ID#AAABMu60C4E
    (2024-05-03 20:30:26)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D5" authorId="0" shapeId="0" xr:uid="{00000000-0006-0000-0A00-000002000000}">
      <text>
        <r>
          <rPr>
            <sz val="10"/>
            <color rgb="FF000000"/>
            <rFont val="Arial"/>
            <family val="2"/>
            <scheme val="minor"/>
          </rPr>
          <t>======
ID#AAABMu60C2o
    (2024-05-03 20:30:26)
How much effort is involved for the customer to gain access to products and services. Does this capability positively impact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E5" authorId="0" shapeId="0" xr:uid="{00000000-0006-0000-0A00-000003000000}">
      <text>
        <r>
          <rPr>
            <sz val="10"/>
            <color rgb="FF000000"/>
            <rFont val="Arial"/>
            <family val="2"/>
            <scheme val="minor"/>
          </rPr>
          <t>======
ID#AAABMu60C30
    (2024-05-03 20:30:26)
Does this capability positively impact completion of the transaction process. Does it improve the speed of the transaction and execution effort. For example, what impact does it have on the need for paperwork, compliance, indentity verification etc.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F5" authorId="0" shapeId="0" xr:uid="{00000000-0006-0000-0A00-000004000000}">
      <text>
        <r>
          <rPr>
            <sz val="10"/>
            <color rgb="FF000000"/>
            <rFont val="Arial"/>
            <family val="2"/>
            <scheme val="minor"/>
          </rPr>
          <t>======
ID#AAABMu3g9ek
    (2024-05-03 20:30:25)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G5" authorId="0" shapeId="0" xr:uid="{00000000-0006-0000-0A00-000005000000}">
      <text>
        <r>
          <rPr>
            <sz val="10"/>
            <color rgb="FF000000"/>
            <rFont val="Arial"/>
            <family val="2"/>
            <scheme val="minor"/>
          </rPr>
          <t>======
ID#AAABMu3hlo8
    (2024-05-03 20:30:26)
Does the capability improve the accuracy and speed of customer response mechanisms. Does the capability assist in the moderation and remediation of complaints, returns etc. Does the capability provide access to third party or crowdsourced answers to help ensure optimal product acquisition to use cycles?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H5" authorId="0" shapeId="0" xr:uid="{00000000-0006-0000-0A00-000006000000}">
      <text>
        <r>
          <rPr>
            <sz val="10"/>
            <color rgb="FF000000"/>
            <rFont val="Arial"/>
            <family val="2"/>
            <scheme val="minor"/>
          </rPr>
          <t>======
ID#AAABMu3hlqI
    (2024-05-03 20:30:26)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J5" authorId="0" shapeId="0" xr:uid="{00000000-0006-0000-0A00-000007000000}">
      <text>
        <r>
          <rPr>
            <sz val="10"/>
            <color rgb="FF000000"/>
            <rFont val="Arial"/>
            <family val="2"/>
            <scheme val="minor"/>
          </rPr>
          <t>======
ID#AAABMu3g9eg
    (2024-05-03 20:30:25)
Does the capability improve the automation of a process thereby potentially reducing the amount of labor and resources required to perform that process or activity? Does the capability improve the identification and measurement of productivity inputs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K5" authorId="0" shapeId="0" xr:uid="{00000000-0006-0000-0A00-000008000000}">
      <text>
        <r>
          <rPr>
            <sz val="10"/>
            <color rgb="FF000000"/>
            <rFont val="Arial"/>
            <family val="2"/>
            <scheme val="minor"/>
          </rPr>
          <t>======
ID#AAABMu60C1c
    (2024-05-03 20:30:26)
Does the capability automate the transfer of information between activity components and/or automatically cause the next step in a process to be scheduled or occur speeding execution? Does the capability improve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L5" authorId="0" shapeId="0" xr:uid="{00000000-0006-0000-0A00-000009000000}">
      <text>
        <r>
          <rPr>
            <sz val="10"/>
            <color rgb="FF000000"/>
            <rFont val="Arial"/>
            <family val="2"/>
            <scheme val="minor"/>
          </rPr>
          <t>======
ID#AAABMu3hlqk
    (2024-05-03 20:30:26)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eg in terms of reporting speed and accuracy?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M5" authorId="0" shapeId="0" xr:uid="{00000000-0006-0000-0A00-00000A000000}">
      <text>
        <r>
          <rPr>
            <sz val="10"/>
            <color rgb="FF000000"/>
            <rFont val="Arial"/>
            <family val="2"/>
            <scheme val="minor"/>
          </rPr>
          <t>======
ID#AAABMu60C3k
    (2024-05-03 20:30:26)
Does the capability simplify processes, provide greater clarification to participants in the process, or automate decisions to minimize the complexity of decision making? Is decision making speed and outcome improved eg via faster or more 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A00-00000B000000}">
      <text>
        <r>
          <rPr>
            <sz val="10"/>
            <color rgb="FF000000"/>
            <rFont val="Arial"/>
            <family val="2"/>
            <scheme val="minor"/>
          </rPr>
          <t>======
ID#AAABMu3hlpo
    (2024-05-03 20:30:26)
Once a digital capability is selected and acquires the necessary resources, how quickly can it be deployed for customer/enterprise use?
1 = &lt; 1 year
2 = &lt; 2 years
3 = &lt; 3 years
4 = &lt; 4 years
5 = Unknown</t>
        </r>
      </text>
    </comment>
    <comment ref="P5" authorId="0" shapeId="0" xr:uid="{00000000-0006-0000-0A00-00000C000000}">
      <text>
        <r>
          <rPr>
            <sz val="10"/>
            <color rgb="FF000000"/>
            <rFont val="Arial"/>
            <family val="2"/>
            <scheme val="minor"/>
          </rPr>
          <t>======
ID#AAABMu60C1Q
    (2024-05-03 20:30:26)
How long before the benefits of the capability achieve performance enhancement and expected financial returns?
1 = &lt; 1 year
2 = &lt; 2 years
3 = &lt; 3 years
4 = &lt; 4 years
5 = Unknown</t>
        </r>
      </text>
    </comment>
    <comment ref="Q5" authorId="0" shapeId="0" xr:uid="{00000000-0006-0000-0A00-00000D000000}">
      <text>
        <r>
          <rPr>
            <sz val="10"/>
            <color rgb="FF000000"/>
            <rFont val="Arial"/>
            <family val="2"/>
            <scheme val="minor"/>
          </rPr>
          <t>======
ID#AAABMu60C1w
    (2024-05-03 20:30:26)
Does the capability perform a function that, when deployed, the benefits are easily and identifiably quantifiable?
1 = Easy. There is a direct link between the capability and an already collected and available metric that is aligned to purpose.
2 = Medium
3 = Difficult
4 = Very Difficult
5 = Unknown. The benefits of the capability are almost completely subjective, require significant analysis or new work to understand the possible outcome and/or there is a significant time lag between deployment and outcome which degrades ROI assessment.</t>
        </r>
      </text>
    </comment>
    <comment ref="R5" authorId="0" shapeId="0" xr:uid="{00000000-0006-0000-0A00-00000E000000}">
      <text>
        <r>
          <rPr>
            <sz val="10"/>
            <color rgb="FF000000"/>
            <rFont val="Arial"/>
            <family val="2"/>
            <scheme val="minor"/>
          </rPr>
          <t>======
ID#AAABMu3hlpQ
    (2024-05-03 20:30:26)
Is the capability difficult to deploy because its effectiveness depends on deployment outside the host department/agency? Does deployment require multi-level approvals and consensus? Does deployment require executive level education before a decision can be made? Does deployment require adjustments to existing operating norms, behaviours, processes etc?
1 = Stakeholder buy-in is easy to obtain. The capability stands alone with no real dependencies.
2 = Medium
3 = Difficult
4 = Very Difficult
5 = Unknown. Stakeholder buy-in is almost impossible to obtain or outweighs the time and benefits of development. e.g.  Deployment requires at least 2-3 other projects involving other departments to be completed before benefits or functionality can be achieved; and/or multi-level executive sign-offs and budget allocations.</t>
        </r>
      </text>
    </comment>
    <comment ref="S5" authorId="0" shapeId="0" xr:uid="{00000000-0006-0000-0A00-00000F000000}">
      <text>
        <r>
          <rPr>
            <sz val="10"/>
            <color rgb="FF000000"/>
            <rFont val="Arial"/>
            <family val="2"/>
            <scheme val="minor"/>
          </rPr>
          <t>======
ID#AAABMu3hlqo
    (2024-05-03 20:30:26)
Is the effectiveness of the capability dependent on changes in behavior and/or organizational culture of the department/ 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T5" authorId="0" shapeId="0" xr:uid="{00000000-0006-0000-0A00-000010000000}">
      <text>
        <r>
          <rPr>
            <sz val="10"/>
            <color rgb="FF000000"/>
            <rFont val="Arial"/>
            <family val="2"/>
            <scheme val="minor"/>
          </rPr>
          <t>======
ID#AAABMu60C3U
    (2024-05-03 20:30:26)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 Not Possible. Specific capital appropriation and operational funding is required from board level and/or operating committee and alternative investments or capital allocations are prioritized instead</t>
        </r>
      </text>
    </comment>
    <comment ref="U5" authorId="0" shapeId="0" xr:uid="{00000000-0006-0000-0A00-000011000000}">
      <text>
        <r>
          <rPr>
            <sz val="10"/>
            <color rgb="FF000000"/>
            <rFont val="Arial"/>
            <family val="2"/>
            <scheme val="minor"/>
          </rPr>
          <t>======
ID#AAABMu60C3Y
    (2024-05-03 20:30:26)
Is the capability dependent on a well established technology or a technology that itself is newly emergent or embryonic? How well developed is the technology ecosystem that could support enablement of the capability? Are market standards well 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B00-000001000000}">
      <text>
        <r>
          <rPr>
            <sz val="10"/>
            <color rgb="FF000000"/>
            <rFont val="Arial"/>
            <family val="2"/>
            <scheme val="minor"/>
          </rPr>
          <t>======
ID#AAABMu60C28
    (2024-05-03 20:30:26)
Does the capability enable decisions about access to, choice and suitability of products and services to be made and communicated more quickly as part of the buying process?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D5" authorId="0" shapeId="0" xr:uid="{00000000-0006-0000-0B00-000002000000}">
      <text>
        <r>
          <rPr>
            <sz val="10"/>
            <color rgb="FF000000"/>
            <rFont val="Arial"/>
            <family val="2"/>
            <scheme val="minor"/>
          </rPr>
          <t>======
ID#AAABMu60C2k
    (2024-05-03 20:30:26)
How much effort is involved for the customer to gain access to products and services. Does this capability positively impact access and availability of products and services. How does this capability impact the customers process of investigating and acquiring products and services.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E5" authorId="0" shapeId="0" xr:uid="{00000000-0006-0000-0B00-000003000000}">
      <text>
        <r>
          <rPr>
            <sz val="10"/>
            <color rgb="FF000000"/>
            <rFont val="Arial"/>
            <family val="2"/>
            <scheme val="minor"/>
          </rPr>
          <t>======
ID#AAABMu3hlo0
    (2024-05-03 20:30:26)
Does this capability positively impact completion of the transaction process. Does it improve the speed of the transaction and execution effort. For example, what impact does it have on the need for paperwork, compliance, indentity verification etc.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F5" authorId="0" shapeId="0" xr:uid="{00000000-0006-0000-0B00-000004000000}">
      <text>
        <r>
          <rPr>
            <sz val="10"/>
            <color rgb="FF000000"/>
            <rFont val="Arial"/>
            <family val="2"/>
            <scheme val="minor"/>
          </rPr>
          <t>======
ID#AAABMu60C0s
    (2024-05-03 20:30:26)
Does the capability make it easier for the customer to ascertain the status of a request or service? Does the capability add to customer decision making via transference of knowledge? Does the capability automate decision making via the application of intelligent/smart technologies?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G5" authorId="0" shapeId="0" xr:uid="{00000000-0006-0000-0B00-000005000000}">
      <text>
        <r>
          <rPr>
            <sz val="10"/>
            <color rgb="FF000000"/>
            <rFont val="Arial"/>
            <family val="2"/>
            <scheme val="minor"/>
          </rPr>
          <t>======
ID#AAABMu3hlpk
    (2024-05-03 20:30:26)
Does the capability improve the accuracy and speed of customer response mechanisms. Does the capability assist in the moderation and remediation of complaints, returns etc. Does the capability provide access to third party or crowdsourced answers to help ensure optimal product acquisition to use cycles?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H5" authorId="0" shapeId="0" xr:uid="{00000000-0006-0000-0B00-000006000000}">
      <text>
        <r>
          <rPr>
            <sz val="10"/>
            <color rgb="FF000000"/>
            <rFont val="Arial"/>
            <family val="2"/>
            <scheme val="minor"/>
          </rPr>
          <t>======
ID#AAABMu60C2c
    (2024-05-03 20:30:26)
Does the capability improve the likelihood of retention, additional product or service acquisition and revenue growth. Will this capability help drive NPS?
Rating 1 = Zero Impact (Digital capability does not directly relate, and no impact is expected)
Rating 2 = Low Impact (Digital capability does not directly enable improvement, and will have (a) Negligible impact, or (b) Minor/ 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J5" authorId="0" shapeId="0" xr:uid="{00000000-0006-0000-0B00-000007000000}">
      <text>
        <r>
          <rPr>
            <sz val="10"/>
            <color rgb="FF000000"/>
            <rFont val="Arial"/>
            <family val="2"/>
            <scheme val="minor"/>
          </rPr>
          <t>======
ID#AAABMu60C1I
    (2024-05-03 20:30:26)
Does the capability improve the automation of a process thereby potentially reducing the amount of labor and resources required to perform that process or activity? Does the capability improve the identification and measurement of productivity inputs and outputs? Are tasks and objectives more effectively tracked and managed? Are decision cycles reduced?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K5" authorId="0" shapeId="0" xr:uid="{00000000-0006-0000-0B00-000008000000}">
      <text>
        <r>
          <rPr>
            <sz val="10"/>
            <color rgb="FF000000"/>
            <rFont val="Arial"/>
            <family val="2"/>
            <scheme val="minor"/>
          </rPr>
          <t>======
ID#AAABMu60C18
    (2024-05-03 20:30:26)
Does the capability automate the transfer of information between activity components and/or automatically cause the next step in a process to be scheduled or occur speeding execution? Does the capability improve accuracy and transparency of process-related information? Does the capability enhance process efficiency?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L5" authorId="0" shapeId="0" xr:uid="{00000000-0006-0000-0B00-000009000000}">
      <text>
        <r>
          <rPr>
            <sz val="10"/>
            <color rgb="FF000000"/>
            <rFont val="Arial"/>
            <family val="2"/>
            <scheme val="minor"/>
          </rPr>
          <t>======
ID#AAABMu60C0Y
    (2024-05-03 20:30:26)
Does the capability improve transaction accuracy or contribute to a reduction in potential internal or customer errors; a reduction in fraud or an improvement in the detection of fraud; reduced exception processing and better compliance resolution; 
Does the capability improve the compliance process eg in terms of reporting speed and accuracy?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M5" authorId="0" shapeId="0" xr:uid="{00000000-0006-0000-0B00-00000A000000}">
      <text>
        <r>
          <rPr>
            <sz val="10"/>
            <color rgb="FF000000"/>
            <rFont val="Arial"/>
            <family val="2"/>
            <scheme val="minor"/>
          </rPr>
          <t>======
ID#AAABMu60C38
    (2024-05-03 20:30:26)
Does the capability simplify processes, provide greater clarification to participants in the process, or automate decisions to minimize the complexity of decision making? Is decision making speed and outcome improved eg via faster or more accurate risk analysis? Does the capability enhance operational integration to reduce duplicative process steps and inaccuracies or delays?
Rating 1 = Zero Impact (Digital capability does not directly relate, and no impact is expected)
Rating 2 = Low Impact (Digital capability does not directly enable improvement, and will have:(a) Negligible impact, or (b) Minor/substantively qualitative impact
Rating 3 = Medium Impact (Digital capability indirectly enables improvement, and 
some quantifiable impact is anticipated and can be measured)
Rating 4 = High Impact (Digital capability directly enables improvement, and creates quantifiably measurable change)
Rating 5 = Very High Impact (Digital capability directly enables improvement, and creates substantive/step change with quantifiably measurable outcomes)</t>
        </r>
      </text>
    </comment>
    <comment ref="O5" authorId="0" shapeId="0" xr:uid="{00000000-0006-0000-0B00-00000B000000}">
      <text>
        <r>
          <rPr>
            <sz val="10"/>
            <color rgb="FF000000"/>
            <rFont val="Arial"/>
            <family val="2"/>
            <scheme val="minor"/>
          </rPr>
          <t>======
ID#AAABMu3hlqU
    (2024-05-03 20:30:26)
Once a digital capability is selected and acquires the necessary resources, how quickly can it be deployed for customer/enterprise use?
1 = &lt; 1 year
2 = &lt; 2 years
3 = &lt; 3 years
4 = &lt; 4 years
5 = Unknown</t>
        </r>
      </text>
    </comment>
    <comment ref="P5" authorId="0" shapeId="0" xr:uid="{00000000-0006-0000-0B00-00000C000000}">
      <text>
        <r>
          <rPr>
            <sz val="10"/>
            <color rgb="FF000000"/>
            <rFont val="Arial"/>
            <family val="2"/>
            <scheme val="minor"/>
          </rPr>
          <t>======
ID#AAABMu3g9eM
    (2024-05-03 20:30:25)
How long before the benefits of the capability achieve performance enhancement and expected financial returns?
1 = &lt; 1 year
2 = &lt; 2 years
3 = &lt; 3 years
4 = &lt; 4 years
5 = Unknown</t>
        </r>
      </text>
    </comment>
    <comment ref="Q5" authorId="0" shapeId="0" xr:uid="{00000000-0006-0000-0B00-00000D000000}">
      <text>
        <r>
          <rPr>
            <sz val="10"/>
            <color rgb="FF000000"/>
            <rFont val="Arial"/>
            <family val="2"/>
            <scheme val="minor"/>
          </rPr>
          <t>======
ID#AAABMu60C3Q
    (2024-05-03 20:30:26)
Does the capability perform a function that, when deployed, the benefits are easily and identifiably quantifiable?
1 = Easy. There is a direct link between the capability and an already collected and available metric that is aligned to purpose.
2 = Medium
3 = Difficult
4 = Very Difficult
5 = Unknown. The benefits of the capability are almost completely subjective, require significant analysis or new work to understand the possible outcome and/or there is a significant time lag between deployment and outcome which degrades ROI assessment.</t>
        </r>
      </text>
    </comment>
    <comment ref="R5" authorId="0" shapeId="0" xr:uid="{00000000-0006-0000-0B00-00000E000000}">
      <text>
        <r>
          <rPr>
            <sz val="10"/>
            <color rgb="FF000000"/>
            <rFont val="Arial"/>
            <family val="2"/>
            <scheme val="minor"/>
          </rPr>
          <t>======
ID#AAABMu60C3w
    (2024-05-03 20:30:26)
Is the capability difficult to deploy because its effectiveness depends on deployment outside the host department/agency? Does deployment require multi-level approvals and consensus? Does deployment require executive level education before a decision can be made? Does deployment require adjustments to existing operating norms, behaviours, processes etc?
1 = Stakeholder buy-in is easy to obtain. The capability stands alone with no real dependencies.
2 = Medium
3 = Difficult
4 = Very Difficult
5 = Unknown. Stakeholder buy-in is almost impossible to obtain or outweighs the time and benefits of development. e.g.  Deployment requires at least 2-3 other projects involving other departments to be completed before benefits or functionality can be achieved; and/or multi-level executive sign-offs and budget allocations.</t>
        </r>
      </text>
    </comment>
    <comment ref="S5" authorId="0" shapeId="0" xr:uid="{00000000-0006-0000-0B00-00000F000000}">
      <text>
        <r>
          <rPr>
            <sz val="10"/>
            <color rgb="FF000000"/>
            <rFont val="Arial"/>
            <family val="2"/>
            <scheme val="minor"/>
          </rPr>
          <t>======
ID#AAABMu3hlqM
    (2024-05-03 20:30:26)
Is the effectiveness of the capability dependent on changes in behavior and/or organizational culture of the department/ agency and how hard would it be to make those cultural changes? This could involve changes in skilling, a need for greater collaboration, cross-border integration, implementation of different recognition/reward systems etc.
1 = Easy. Cultural change is easy to enact.
2 = Medium
3 = Difficult
4 = Very Difficult
5 = Unknown. Cultural change is almost impossible to enact or outweighs the time and benefits of development.</t>
        </r>
      </text>
    </comment>
    <comment ref="T5" authorId="0" shapeId="0" xr:uid="{00000000-0006-0000-0B00-000010000000}">
      <text>
        <r>
          <rPr>
            <sz val="10"/>
            <color rgb="FF000000"/>
            <rFont val="Arial"/>
            <family val="2"/>
            <scheme val="minor"/>
          </rPr>
          <t>======
ID#AAABMu3hlqY
    (2024-05-03 20:30:26)
Are there adequate and ongoing resources of people and money to finance the development, implementation and support of the capability? How difficult is it to acquire those resources and financing?
1 = Easy. Investment falls easily within the existing budget
2 = Medium
3 = Difficult
4 = Very Difficult
5 = Unknown / Not Possible. Specific capital appropriation and operational funding is required from board level and/or operating committee and alternative investments or capital allocations are prioritized instead</t>
        </r>
      </text>
    </comment>
    <comment ref="U5" authorId="0" shapeId="0" xr:uid="{00000000-0006-0000-0B00-000011000000}">
      <text>
        <r>
          <rPr>
            <sz val="10"/>
            <color rgb="FF000000"/>
            <rFont val="Arial"/>
            <family val="2"/>
            <scheme val="minor"/>
          </rPr>
          <t>======
ID#AAABMu3g9eY
    (2024-05-03 20:30:25)
Is the capability dependent on a well established technology or a technology that itself is newly emergent or embryonic? How well developed is the technology ecosystem that could support enablement of the capability? Are market standards well established? Is there a likelihood of regulatory change? Are there any significant market disruptions in existence or forthcoming that would impact the risk of success? Do customer wants and needs require significant change before adoption? Are there any internal enterprise risks that could inhibit positive outcomes? How sensitive is the capability to local and global externalities?
1 = Risk Factors Very Low/Easy to Address
2 = Medium
3 = High
4 = Very High Extremely High/Very Difficult to Address Cost Effectively
5 = Risk Factors are Largely Unknowable</t>
        </r>
      </text>
    </comment>
  </commentList>
</comments>
</file>

<file path=xl/sharedStrings.xml><?xml version="1.0" encoding="utf-8"?>
<sst xmlns="http://schemas.openxmlformats.org/spreadsheetml/2006/main" count="449" uniqueCount="157">
  <si>
    <t>Executive leaders can apply this user-customizable template to assess the appropriate digital capabilities that will impact their productivity and enablement of customer experience, prioritize investments and calculate the ROI challenges for their enterprise. Digital capabilities can be visulaized as a map to support planning activities and information sharing across management layers.</t>
  </si>
  <si>
    <t>Approved for external reuse — not for resale.</t>
  </si>
  <si>
    <t xml:space="preserve">Unless otherwise marked for external use, the items in this Gartner Tool are for internal noncommercial use by the licensed Gartner client. The materials contained in this Tool may not be repackaged or resold. Gartner makes no representations or warranties as to the suitability of this Tool for any particular purpose, and disclaims all liabilities for any damages, whether direct, consequential, incidental or special, arising out of the use of or inability to use this material or the information provided herein. </t>
  </si>
  <si>
    <t xml:space="preserve">The instructions, intent and objective of this template are contained in the source document. Please refer back to that document for details. </t>
  </si>
  <si>
    <t xml:space="preserve">Strategic Digital Capabilities Map Instructions </t>
  </si>
  <si>
    <t>Tab</t>
  </si>
  <si>
    <t>Explanation and Instruction</t>
  </si>
  <si>
    <t>Capability Inclusion Criteria</t>
  </si>
  <si>
    <t>Details about the filters that should be applied when selecting capabilities to be evaluated within the tool.</t>
  </si>
  <si>
    <t>Capability Descriptions</t>
  </si>
  <si>
    <t>Capabilities Blank Template (For reference only as a visual master sheet — do not fill with data)</t>
  </si>
  <si>
    <t xml:space="preserve">A blank template for the tool, with digital capabilities listed/already populated in Column B (rows 6 through 34) and the evaluation categories (productivity enhancement, customer experience improvement and ROI challenge). Use Row 5 and reveal the yellow Sticky Note/Comment box that aligns with the label for each evaluation metric shown in row 4.  Each Sticky Note/Comment box details the nature of the evaluation filter and the questions it addresses for each capability, as well as the scoring system to use for your own assessment. </t>
  </si>
  <si>
    <t>Visual (Do not adjust the data or formulas)</t>
  </si>
  <si>
    <t>Summary of scoring for each capability and visual representation of the scored capabilities. Please note that the descriptive text for each capability may overlap when plotted in the chart due to Excel formatting. Descriptive labels can be reformatted/moved manually as needed. Capabilities can also be visualized in five clusters (Ignore, Experiment, Develop, Consider and Prioritize) to assist in decision making.</t>
  </si>
  <si>
    <t>Gr_Summary (Do not adjust the 
data or formulas)</t>
  </si>
  <si>
    <t>Scoring summary with calculated cells/formulas based on raw data applied in Executive 1, Executive 2, Executive 3, Executive 4 and Executive 5 tabs.</t>
  </si>
  <si>
    <t>Executive 1 (Used for an individual executive or institutions to input data)</t>
  </si>
  <si>
    <t>Blank raw data capture tab — Use the cells from C6 through H34, from J6 to M34 and from O6 to U34 — add your scores as per the Sticky Notes guides using a 1 to 5 rating for the capabilities listed in column B based on the descriptions detailed in row 4. (Zeros are not permitted.) All your scoring is intended to represent the best estimates from empirical analysis as opposed to mathematical reasoning. The intention to provide a visualization of initiatives that can then be more easily discussed among executive peers and then prioritized in terms of investment activity.</t>
  </si>
  <si>
    <t>Executive 2 (Used for an additional executive or institution to input data)</t>
  </si>
  <si>
    <t>Executive 3 (Used for an additional executive or institution to input data)</t>
  </si>
  <si>
    <t>Executive 4 (Used for an additional executive or institution to input data)</t>
  </si>
  <si>
    <t>Blank raw data capture tab — Use the cells from C6 through H34, from J6 to M34 and from O6 to U34 — add your scores as per the Sticky Notes guides using a 1 to 5 rating for the capabilities listed in column B based on the descriptions detailed in row 4. (Zeros are not permitted.) All your scoring is intended to represent the best estimates from empirical analysis as opposed to mathematical reasoning. The intention to to provide a visualization of initiatives that can then be more easily discussed among executive peers and then prioritized in terms of investment activity.</t>
  </si>
  <si>
    <t>Executive 5 (Used for an additional executive or institution to input data)</t>
  </si>
  <si>
    <t>Strategic Digital Capabilities Inclusion Criteria</t>
  </si>
  <si>
    <t>Label</t>
  </si>
  <si>
    <t>Description</t>
  </si>
  <si>
    <t>Benefit Potential</t>
  </si>
  <si>
    <t>Transformational or high</t>
  </si>
  <si>
    <t>Maturity</t>
  </si>
  <si>
    <t>Capability is embryonic, emerging or adolescent, but where enhanced productivity from the capabilitiy will be realized within 10 years</t>
  </si>
  <si>
    <t>Market Penetration</t>
  </si>
  <si>
    <t xml:space="preserve">Market penetration is currently &lt;20% of the audience where evidence is based on news, academic case studies, etc. It meets the "new" test based on startup activity, innovation pilots, etc.      </t>
  </si>
  <si>
    <t>Scalable</t>
  </si>
  <si>
    <t>The capability cannot be isolated to one enterprise or unique business context. Scalability should be possible, preferably without the need for significant human resource allocation.</t>
  </si>
  <si>
    <t xml:space="preserve">Digital </t>
  </si>
  <si>
    <t>Capabilitiy must generate new business designs by blurring the digital and physical worlds to produce an optimally efficent outcome. This outcome should be  consistent with the ability to meet current and future business objectives and/or address challenges of the enterprise via effective resource allocation and use of technology.</t>
  </si>
  <si>
    <t>Strategic</t>
  </si>
  <si>
    <t xml:space="preserve">Exploit digital technologies and supporting enterprise capabilities to create a sustainable new digitally-enabled business models and revenue streams — that is — where the aim or goal of the capability use is to promote substantive/step change for the enterprise within or across industry context. </t>
  </si>
  <si>
    <t>Performance</t>
  </si>
  <si>
    <t xml:space="preserve">Must be built/acquired/implemented with a view to driving high levels of revenue growth and provides quality, efficient business outcomes in flexible and innovative ways. Performance goals can be achieved from one or more capabilities that have been combined in a cluster.             </t>
  </si>
  <si>
    <t>Monetary</t>
  </si>
  <si>
    <t>Use of a capability is directly tied to investment prioritization for strategic initiatives.</t>
  </si>
  <si>
    <t>Combinatorial</t>
  </si>
  <si>
    <t>Capability is usable in conjunction with complementary processes, systems, technologies, business disciplines and applications facilitating multiparticipant value creation.</t>
  </si>
  <si>
    <t xml:space="preserve">Strategic Digital  Capabilities </t>
  </si>
  <si>
    <t>Strategic Digital Capabilities Description</t>
  </si>
  <si>
    <t>Intelligent applications</t>
  </si>
  <si>
    <t>Intelligent applications (IAs) are applications that are augmented with AI and connected data from transaction and external sources to generate a system that provides contextualized features, experiences and processes, and can continually learn, improve and adapt.</t>
  </si>
  <si>
    <t>Digital + product experience</t>
  </si>
  <si>
    <t>Digital + product is the combination of physical products and digital services for unique product offerings to B2B customers and consumers. Digital + product is not just about having embedded technology in a product. It is about a better customer experience that includes digital content that adds value to the physical product through tutorials, videos and/or smart devices connecting to an intelligent platform with additional services.</t>
  </si>
  <si>
    <t>Smart contracts</t>
  </si>
  <si>
    <t>Smart contracts are computer programs written to execute on blockchain platforms for the purpose of managing blockchain-based digital assets and fulfilling other requirements of decentralized applications (dApps). Smart contracts are neither smart nor contracts, but are more like stored procedures in a SQL database. Smart contracts are stored on chain and are as immutable and secure as other blockchain data.</t>
  </si>
  <si>
    <t>Decentralized identity</t>
  </si>
  <si>
    <t>Decentralized identity (DCI) allows an entity to control its own digital identity by using decentralized identifiers (DIDs) to connect and authenticate itself to other entities. Private keys and verifiable credentials (VCs) are contained in digital wallets, supported by an identity trust fabric for making DIDs discoverable. By establishing trust, privacy and security, DCI is an attractive alternative to traditional models of storing, sharing and verifying identity data.</t>
  </si>
  <si>
    <t>Commerce in the metaverse</t>
  </si>
  <si>
    <t>Gartner defines a metaverse as, “A collective virtual 3D shared space, created by the convergence of virtually enhanced physical and digital reality. A metaverse is persistent, providing enhanced immersive experiences.” Commerce in the metaverse leverages new virtual experiences and an economy for prospective customers, enabling them to make and act on buying decisions as part of their participation in emerging metaverses.</t>
  </si>
  <si>
    <t>Machine commerce</t>
  </si>
  <si>
    <t>Machine commerce (also called “thing commerce”) automates purchases via IoT-enabled machines on behalf of human customers. The service either takes requests from the customer directly or predicts demand based on rules and customer intelligence.</t>
  </si>
  <si>
    <t>Business ecosystem modeling</t>
  </si>
  <si>
    <t>A business ecosystem model is a dynamic network of entities (people, businesses and things) that interact to create and exchange sustainable value for participants. Business ecosystem modeling focuses on extending the scope of business architecture to the business ecosystem of customers, suppliers, devices, partners and organizations that make up an organization’s ecosystem.</t>
  </si>
  <si>
    <t>Decentralized autonomous organization (DAO)</t>
  </si>
  <si>
    <r>
      <rPr>
        <sz val="11"/>
        <color theme="1"/>
        <rFont val="Arial"/>
        <family val="2"/>
      </rPr>
      <t xml:space="preserve">A DAO is a digital entity that can engage in business interactions with other DAOs, digital and human agents, as well as corporations, without conventional human management. DAOs rely on software consensus mechanisms and smart </t>
    </r>
    <r>
      <rPr>
        <sz val="11"/>
        <color rgb="FFFF0000"/>
        <rFont val="Arial"/>
        <family val="2"/>
      </rPr>
      <t>contracts to define</t>
    </r>
    <r>
      <rPr>
        <sz val="11"/>
        <color theme="1"/>
        <rFont val="Arial"/>
        <family val="2"/>
      </rPr>
      <t xml:space="preserve"> A DAO is a digital entity running on a blockchain that can operate without conventional human management and engage in business interactions with other DAOs, digital and human agents, as well as corporations. DAOs rely on software consensus mechanisms and smart contracts for governance and to define and program the rules of commercial engagements — primarily in decentralized, away from a central authority, contexts.</t>
    </r>
  </si>
  <si>
    <t>Autonomic systems</t>
  </si>
  <si>
    <t>Autonomic systems are self-managing physical or software systems performing domain-bounded tasks that exhibit three fundamental characteristics: autonomy (execute their own decisions and tasks autonomously without external assistance), learning (modify their behavior and internal operations based on experience, changing conditions or goals) and agency (have a sense of their own internal state and purpose, which guides how and what they learn and enables them to act independently). An example could be an autonomous vehicle.</t>
  </si>
  <si>
    <t>Smart robots</t>
  </si>
  <si>
    <t>Smart robots are electromechanical systems that work autonomously in the physical world. They learn in short-term intervals from human-supervised training and demonstrations, or supervised experiences on the job. They sense environmental conditions, and recognize and solve problems. Some interact with humans using voice language, while others have specialized mobile functions used in warehouses and delivery. Due to advanced sensory and intelligence capabilities, some may work alongside humans.</t>
  </si>
  <si>
    <t>Generative AI</t>
  </si>
  <si>
    <t>Generative AI refers to AI techniques that learn a representation of artifacts from data, and use it to generate brand-new, completely original artifacts that preserve a likeness to the original data. These artifacts can serve benign or nefarious purposes. Generative AI can produce totally novel media content (including text, image, video and audio), synthetic data and models of physical objects. Generative AI also can be used in drug discovery or for the design of materials.</t>
  </si>
  <si>
    <t>Superapps</t>
  </si>
  <si>
    <t>A superapp is more than just a composite mobile app. It is built as a platform to deliver modular microapps that users can activate for personalized app experiences. A superapp is the front end of a platform into which internal developers and third-party providers can publish microapps (or miniprograms).</t>
  </si>
  <si>
    <t>AI governance</t>
  </si>
  <si>
    <t>AI governance is the process of creating policies, assigning decision rights and ensuring organizational accountability for risks and investment decisions for the application and use of AI techniques. AI governance is part of adaptive data and analytics governance, addressing the perceptive, predictive and probabilistic nature of AI.</t>
  </si>
  <si>
    <t>Augmented reality</t>
  </si>
  <si>
    <t>Augmented reality (AR) is the real-time use of information in the form of text, graphics, audio and other virtual enhancements integrated with real-world objects and presented using a mobile head-mounted display (HMD) or projected graphic overlays. It is this “real world” element that differentiates AR from virtual reality. AR aims to enhance users’ interaction with the environment, rather than separating them from it.</t>
  </si>
  <si>
    <t>Blockchain</t>
  </si>
  <si>
    <t>Blockchain is an expanding list of cryptographically signed, irrevocable blocks of records shared by all participants in a peer-to-peer (P2P) network. Each block is time-stamped and references links to previous data blocks. Anyone with access rights can trace a state change in data or an event belonging to any participant. Blockchain-enabled insurance refers to a portfolio of activities potentially transformed by enterprise applications of blockchain technologies.</t>
  </si>
  <si>
    <t>Carbon accounting</t>
  </si>
  <si>
    <t>Carbon accounting is the process of reliably and transparently quantifying greenhouse gas (GHG) emissions to assess climate impact, set goals and implement mitigation strategies. It is framed around three scopes. Scope 1 emissions are from operations such as fuel combustion in facilities and vehicles. Scope 2 emissions are associated with purchased electricity, steam, heating and cooling. Scope 3 emissions are associated with upstream and downstream enterprise activities and products in use.</t>
  </si>
  <si>
    <t>Circular economy</t>
  </si>
  <si>
    <t>A circular economy enables enterprises to decouple consumption from growth. Three principles form the basis of a circular economy: design out waste, keep material in use at the highest quality for as long as possible and return materials to the environment in a way that has a positive impact. Benefits of the circular economy include enhanced customer engagement, raw material security and containment of inflation-driven costs.</t>
  </si>
  <si>
    <t>Composable applications</t>
  </si>
  <si>
    <t>Composable applications are built, in part or in whole, as flexible assemblies (compositions) of well-encapsulated (packaged) modules of business application capabilities that may originate from one or multiple sources. The role of the “composers” is typically performed by members of business-IT fusion teams, while the creators of the packaged building blocks may be application vendors or central IT software engineering teams.</t>
  </si>
  <si>
    <t>Composable commerce</t>
  </si>
  <si>
    <t>Composable commerce is an architectural approach to digital commerce whereby applications are constructed with packaged business capabilities (PBCs). It is a modular approach that requires loosely coupled application capabilities that are used to compose new commerce functionality and experiences. This approach contrasts with a platform-centric approach, in which monolithic commerce platforms are deployed to manage most aspects of the commerce customer experience.</t>
  </si>
  <si>
    <t>Contextualized real-time pricing</t>
  </si>
  <si>
    <t>Contextualized real-time pricing (CRTP) refers to the ability to manage and adjust item pricing for customers in real time across all touchpoints, leveraging the customer’s mobile device. Item pricing can be influenced by a wide variety of considerations, including competitive pricing, promotional cadence, customer loyalty and — potentially — based on real-time supply and demand of an item.</t>
  </si>
  <si>
    <t>Cyber-risk quantification</t>
  </si>
  <si>
    <t>Cyber-risk quantification is a method of expressing risk exposure from interconnected digital environments to an organization in business-relevant terms. Such exposure can be expressed in currency, market share, customer/beneficiary engagement, and disruption to products or services over a chosen period. Defensible exposure value ranges are determined using a combination of business logic, mathematical models, loss event history and current risk assessment.</t>
  </si>
  <si>
    <t>Data and analytics governance</t>
  </si>
  <si>
    <t>Data and analytics governance is the specification of decision rights and an accountability framework to ensure the appropriate behavior in the valuation, creation, consumption, and control of data and analytics. It includes the processes, roles and policies, standards, and metrics that ensure the effective and efficient use of data and analytics in enabling an organization to achieve its goals.</t>
  </si>
  <si>
    <t>Digital operating systems</t>
  </si>
  <si>
    <t>Digital operating systems are the next generation of corporate production systems. They marry the mature core pillars of corporate production systems with smart manufacturing to create integrated development and application of digital, lean and continuous improvement principles, and new leadership behaviors.</t>
  </si>
  <si>
    <t>Digital twin</t>
  </si>
  <si>
    <t>A digital twin is a technology-enabled proxy that mirrors the state of a thing, such as an asset, person, organization or process. The three types of digital twins are discrete, composite and organizational. Digital twin elements include model, data, unique 1-to-1 association and monitorability. Digital twins are built in software (analytics, 3D models, CRM and IoT platforms). At least some stateful data about the thing must be sourced via monitoring, such as telemetry or application state changes.</t>
  </si>
  <si>
    <t>Internet of Things (IoT)</t>
  </si>
  <si>
    <t>The IoT is an enabler and accelerator for digital transformation of enterprises. IoT, through assets with embedded technology to communicate and sense/interact with their internal states or external environment, enables enterprises to improve business processes and enhance decisions with real-time information. IoT solutions span assets, communications, applications, data and analytics. IoT supports enterprises growing and developing new revenue and operating models.</t>
  </si>
  <si>
    <t>Gartner Research: Strategic Digital Capabilities Map</t>
  </si>
  <si>
    <t xml:space="preserve">Strategic Digital Capabilities </t>
  </si>
  <si>
    <t>Impact on future customer experience</t>
  </si>
  <si>
    <t>Impact on future enterprise productivity</t>
  </si>
  <si>
    <t>Investment challenge difficulty</t>
  </si>
  <si>
    <t>1. Shorter Decision Cycle</t>
  </si>
  <si>
    <t>2. Ease of Access to and Availability of Products 
and Services</t>
  </si>
  <si>
    <t>3. Improved Transaction Process — Speed and Effort</t>
  </si>
  <si>
    <t>4. Improved Customer 
Data and Analysis</t>
  </si>
  <si>
    <t>5. Ease of Access to 
Advice, Help and Service</t>
  </si>
  <si>
    <t>6. Improved Up/Cross-Sell</t>
  </si>
  <si>
    <t xml:space="preserve">  </t>
  </si>
  <si>
    <t>1. Improved Employee Productivity</t>
  </si>
  <si>
    <t>2. Improved Process Efficiency, Coordination 
and Execution</t>
  </si>
  <si>
    <t>3. Reduces Transaction Error and Fraud</t>
  </si>
  <si>
    <t>4. Reduces Operation 
Costs and Friction</t>
  </si>
  <si>
    <t xml:space="preserve"> </t>
  </si>
  <si>
    <t>1. Time to Deploy 
Capability</t>
  </si>
  <si>
    <t>2.  Payback Time</t>
  </si>
  <si>
    <t>3. Ease of Measuring Benefits</t>
  </si>
  <si>
    <t>4. Ability to Get 
Stakeholder Buy-In</t>
  </si>
  <si>
    <t>5. Extent of Cultural Change Required</t>
  </si>
  <si>
    <t>6. Availability and 
Adequacy of Funding to Develop and Implement</t>
  </si>
  <si>
    <t>7. Risks Associated With Capability Development 
and Deployment</t>
  </si>
  <si>
    <t>Reveal Notes for Each Column &gt;&gt;&gt;&gt;</t>
  </si>
  <si>
    <t>7. Risks Associated with Capability Development 
and Deployment</t>
  </si>
  <si>
    <t>Explanations of Rows/Columns &gt;&gt;&gt;</t>
  </si>
  <si>
    <t>E1</t>
  </si>
  <si>
    <t>E2</t>
  </si>
  <si>
    <t>E3</t>
  </si>
  <si>
    <t>E4</t>
  </si>
  <si>
    <t>E5</t>
  </si>
  <si>
    <t>Gartner Research: Strategic Digital Capabilities Visualized Scoring</t>
  </si>
  <si>
    <t>Easy</t>
  </si>
  <si>
    <t>Medium</t>
  </si>
  <si>
    <t>Difficult</t>
  </si>
  <si>
    <t>Very Difficult</t>
  </si>
  <si>
    <t>Unknown</t>
  </si>
  <si>
    <t>Client Experience</t>
  </si>
  <si>
    <t>Enterprise Productivity</t>
  </si>
  <si>
    <t>ROI</t>
  </si>
  <si>
    <t>ROI Category</t>
  </si>
  <si>
    <t>X</t>
  </si>
  <si>
    <t>Y</t>
  </si>
  <si>
    <t>Z</t>
  </si>
  <si>
    <t>&gt;=1</t>
  </si>
  <si>
    <t>&lt;=1.999999</t>
  </si>
  <si>
    <t>&gt;=2</t>
  </si>
  <si>
    <t>&lt;=2.999999</t>
  </si>
  <si>
    <t>&gt;=3</t>
  </si>
  <si>
    <t>&lt;=3.999999</t>
  </si>
  <si>
    <t>&gt;=4</t>
  </si>
  <si>
    <t>&lt;=4.999999</t>
  </si>
  <si>
    <t>1 - 2</t>
  </si>
  <si>
    <t>=5</t>
  </si>
  <si>
    <t>2 - 3</t>
  </si>
  <si>
    <t>3 - 4</t>
  </si>
  <si>
    <t>4 - 5</t>
  </si>
  <si>
    <t>Path</t>
  </si>
  <si>
    <t>C:\Documents and Settings\predshaw\My Documents\PJR - Top Level\Conferences\2008 Conferences\South Africa -March08\Banking Technology Workshop\Rtl Bank Techno Map v2wmfs\</t>
  </si>
  <si>
    <t>Review the list of strategic digital capabilities shown in Column B in the Capability Descriptions tab, (including applications, systems, tools and techniques). Capabilities are areas of potential strategic investment to promote enterprise growth — in particular, customer experience and enterprise productivity. Any of these capabilities can be replaced with your own versions/selections. Keep in mind the inclusion criteria shown in the Capability Inclusion Criteria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</si>
</sst>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4">
    <font>
      <sz val="10"/>
      <color rgb="FF000000"/>
      <name val="Arial"/>
      <scheme val="minor"/>
    </font>
    <font>
      <sz val="10"/>
      <color theme="1"/>
      <name val="Arial"/>
      <family val="2"/>
    </font>
    <font>
      <sz val="22"/>
      <color theme="1"/>
      <name val="Arial"/>
      <family val="2"/>
    </font>
    <font>
      <b/>
      <sz val="12"/>
      <color theme="1"/>
      <name val="Arial"/>
      <family val="2"/>
    </font>
    <font>
      <b/>
      <sz val="14"/>
      <color theme="4"/>
      <name val="Arial Black"/>
      <family val="2"/>
    </font>
    <font>
      <sz val="10"/>
      <name val="Arial"/>
      <family val="2"/>
    </font>
    <font>
      <sz val="22"/>
      <color theme="7"/>
      <name val="Arial Black"/>
      <family val="2"/>
    </font>
    <font>
      <sz val="9"/>
      <color rgb="FF002856"/>
      <name val="Noto Sans Symbols"/>
    </font>
    <font>
      <sz val="12"/>
      <color rgb="FF000000"/>
      <name val="Arial"/>
      <family val="2"/>
    </font>
    <font>
      <b/>
      <sz val="10"/>
      <color rgb="FFDE0A01"/>
      <name val="Arial"/>
      <family val="2"/>
    </font>
    <font>
      <sz val="10"/>
      <color rgb="FF000000"/>
      <name val="Arial"/>
      <family val="2"/>
    </font>
    <font>
      <sz val="11"/>
      <color theme="1"/>
      <name val="Arial"/>
      <family val="2"/>
    </font>
    <font>
      <b/>
      <sz val="16"/>
      <color theme="0"/>
      <name val="Arial"/>
      <family val="2"/>
    </font>
    <font>
      <b/>
      <sz val="11"/>
      <color theme="1"/>
      <name val="Arial"/>
      <family val="2"/>
    </font>
    <font>
      <sz val="12"/>
      <color theme="1"/>
      <name val="Arial"/>
      <family val="2"/>
    </font>
    <font>
      <sz val="11"/>
      <color rgb="FF000000"/>
      <name val="Arial"/>
      <family val="2"/>
    </font>
    <font>
      <sz val="11"/>
      <color rgb="FF333333"/>
      <name val="Arial"/>
      <family val="2"/>
    </font>
    <font>
      <sz val="11"/>
      <color rgb="FFFFFFFF"/>
      <name val="Arial"/>
      <family val="2"/>
    </font>
    <font>
      <b/>
      <sz val="10"/>
      <color rgb="FF000000"/>
      <name val="Arial"/>
      <family val="2"/>
    </font>
    <font>
      <b/>
      <sz val="10"/>
      <color rgb="FFFFFFFF"/>
      <name val="Arial"/>
      <family val="2"/>
    </font>
    <font>
      <b/>
      <sz val="11"/>
      <color theme="0"/>
      <name val="Arial"/>
      <family val="2"/>
    </font>
    <font>
      <b/>
      <sz val="10"/>
      <color theme="1"/>
      <name val="Arial"/>
      <family val="2"/>
    </font>
    <font>
      <sz val="11"/>
      <color theme="0"/>
      <name val="Arial"/>
      <family val="2"/>
    </font>
    <font>
      <sz val="10"/>
      <color theme="0"/>
      <name val="Arial"/>
      <family val="2"/>
    </font>
    <font>
      <sz val="11"/>
      <color rgb="FFFF0000"/>
      <name val="Arial"/>
      <family val="2"/>
    </font>
    <font>
      <sz val="10"/>
      <color rgb="FF000000"/>
      <name val="Arial"/>
      <family val="2"/>
      <scheme val="minor"/>
    </font>
    <font>
      <sz val="10"/>
      <color rgb="FF000000"/>
      <name val="Arial"/>
      <family val="2"/>
      <scheme val="minor"/>
    </font>
    <font>
      <b/>
      <sz val="8"/>
      <color rgb="FFBFBFBF"/>
      <name val="Arial"/>
      <family val="2"/>
    </font>
    <font>
      <sz val="8"/>
      <color rgb="FFBFBFBF"/>
      <name val="Arial"/>
      <family val="2"/>
    </font>
    <font>
      <sz val="8"/>
      <color rgb="FF000000"/>
      <name val="Arial"/>
      <family val="2"/>
    </font>
    <font>
      <sz val="8"/>
      <color rgb="FF000000"/>
      <name val="Arial"/>
      <family val="2"/>
      <scheme val="minor"/>
    </font>
    <font>
      <b/>
      <sz val="8"/>
      <color theme="0"/>
      <name val="Arial"/>
      <family val="2"/>
    </font>
    <font>
      <sz val="8"/>
      <color theme="0" tint="-0.499984740745262"/>
      <name val="Arial"/>
      <family val="2"/>
    </font>
    <font>
      <sz val="8"/>
      <color theme="0"/>
      <name val="Arial"/>
      <family val="2"/>
    </font>
  </fonts>
  <fills count="18">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002856"/>
        <bgColor rgb="FF002856"/>
      </patternFill>
    </fill>
    <fill>
      <patternFill patternType="solid">
        <fgColor rgb="FF009AD7"/>
        <bgColor rgb="FF009AD7"/>
      </patternFill>
    </fill>
    <fill>
      <patternFill patternType="solid">
        <fgColor rgb="FFF4F4F4"/>
        <bgColor rgb="FFF4F4F4"/>
      </patternFill>
    </fill>
    <fill>
      <patternFill patternType="solid">
        <fgColor rgb="FF91DCF8"/>
        <bgColor rgb="FF91DCF8"/>
      </patternFill>
    </fill>
    <fill>
      <patternFill patternType="solid">
        <fgColor rgb="FFD3D3D3"/>
        <bgColor rgb="FFD3D3D3"/>
      </patternFill>
    </fill>
    <fill>
      <patternFill patternType="solid">
        <fgColor rgb="FF00A76D"/>
        <bgColor rgb="FF00A76D"/>
      </patternFill>
    </fill>
    <fill>
      <patternFill patternType="solid">
        <fgColor rgb="FFF5AB23"/>
        <bgColor rgb="FFF5AB23"/>
      </patternFill>
    </fill>
    <fill>
      <patternFill patternType="solid">
        <fgColor rgb="FFFF540A"/>
        <bgColor rgb="FFFF540A"/>
      </patternFill>
    </fill>
    <fill>
      <patternFill patternType="solid">
        <fgColor rgb="FFDE0A01"/>
        <bgColor rgb="FFDE0A01"/>
      </patternFill>
    </fill>
    <fill>
      <patternFill patternType="solid">
        <fgColor theme="1"/>
        <bgColor theme="1"/>
      </patternFill>
    </fill>
    <fill>
      <patternFill patternType="solid">
        <fgColor rgb="FF76923C"/>
        <bgColor rgb="FF76923C"/>
      </patternFill>
    </fill>
    <fill>
      <patternFill patternType="solid">
        <fgColor rgb="FFFFFF00"/>
        <bgColor rgb="FFFFFF00"/>
      </patternFill>
    </fill>
    <fill>
      <patternFill patternType="solid">
        <fgColor rgb="FFE36C09"/>
        <bgColor rgb="FFE36C09"/>
      </patternFill>
    </fill>
    <fill>
      <patternFill patternType="solid">
        <fgColor rgb="FFC00000"/>
        <bgColor rgb="FFC00000"/>
      </patternFill>
    </fill>
  </fills>
  <borders count="21">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bottom/>
      <diagonal/>
    </border>
    <border>
      <left style="thin">
        <color rgb="FF000000"/>
      </left>
      <right/>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26" fillId="0" borderId="0" applyFont="0" applyFill="0" applyBorder="0" applyAlignment="0" applyProtection="0"/>
  </cellStyleXfs>
  <cellXfs count="174">
    <xf numFmtId="0" fontId="0" fillId="0" borderId="0" xfId="0"/>
    <xf numFmtId="0" fontId="1" fillId="2" borderId="1" xfId="0" applyFont="1" applyFill="1" applyBorder="1"/>
    <xf numFmtId="0" fontId="1" fillId="3" borderId="1" xfId="0" applyFont="1" applyFill="1" applyBorder="1"/>
    <xf numFmtId="0" fontId="2" fillId="2" borderId="1" xfId="0" applyFont="1" applyFill="1" applyBorder="1"/>
    <xf numFmtId="0" fontId="2" fillId="3" borderId="1" xfId="0" applyFont="1" applyFill="1" applyBorder="1"/>
    <xf numFmtId="0" fontId="3" fillId="2" borderId="1" xfId="0" applyFont="1" applyFill="1" applyBorder="1" applyAlignment="1">
      <alignment wrapText="1"/>
    </xf>
    <xf numFmtId="0" fontId="6" fillId="2" borderId="1" xfId="0" applyFont="1" applyFill="1" applyBorder="1" applyAlignment="1">
      <alignment wrapText="1"/>
    </xf>
    <xf numFmtId="0" fontId="6" fillId="3" borderId="1" xfId="0" applyFont="1" applyFill="1" applyBorder="1" applyAlignment="1">
      <alignment wrapText="1"/>
    </xf>
    <xf numFmtId="0" fontId="7" fillId="0" borderId="0" xfId="0" applyFont="1" applyAlignment="1">
      <alignment horizontal="left" vertical="center" readingOrder="1"/>
    </xf>
    <xf numFmtId="0" fontId="8" fillId="2" borderId="1" xfId="0" applyFont="1" applyFill="1" applyBorder="1" applyAlignment="1">
      <alignment vertical="top" wrapText="1"/>
    </xf>
    <xf numFmtId="0" fontId="8" fillId="3" borderId="1" xfId="0" applyFont="1" applyFill="1" applyBorder="1" applyAlignment="1">
      <alignment vertical="top" wrapText="1"/>
    </xf>
    <xf numFmtId="0" fontId="9" fillId="2" borderId="1" xfId="0" applyFont="1" applyFill="1" applyBorder="1" applyAlignment="1">
      <alignment vertical="top" wrapText="1"/>
    </xf>
    <xf numFmtId="0" fontId="10" fillId="2" borderId="1" xfId="0" applyFont="1" applyFill="1" applyBorder="1" applyAlignment="1">
      <alignment horizontal="left" vertical="top" wrapText="1"/>
    </xf>
    <xf numFmtId="0" fontId="10" fillId="3" borderId="1" xfId="0" applyFont="1" applyFill="1" applyBorder="1" applyAlignment="1">
      <alignment horizontal="left" vertical="top" wrapText="1"/>
    </xf>
    <xf numFmtId="0" fontId="11" fillId="3" borderId="1" xfId="0" applyFont="1" applyFill="1" applyBorder="1" applyAlignment="1">
      <alignment vertical="center"/>
    </xf>
    <xf numFmtId="0" fontId="11" fillId="3" borderId="1" xfId="0" applyFont="1" applyFill="1" applyBorder="1" applyAlignment="1">
      <alignment vertical="center" wrapText="1"/>
    </xf>
    <xf numFmtId="0" fontId="13" fillId="3" borderId="1" xfId="0" applyFont="1" applyFill="1" applyBorder="1" applyAlignment="1">
      <alignment vertical="center" wrapText="1"/>
    </xf>
    <xf numFmtId="0" fontId="14" fillId="3" borderId="1" xfId="0" applyFont="1" applyFill="1" applyBorder="1" applyAlignment="1">
      <alignment vertical="center"/>
    </xf>
    <xf numFmtId="0" fontId="3" fillId="5" borderId="1" xfId="0" applyFont="1" applyFill="1" applyBorder="1" applyAlignment="1">
      <alignment horizontal="left" vertical="center" wrapText="1"/>
    </xf>
    <xf numFmtId="0" fontId="3" fillId="3" borderId="5" xfId="0" applyFont="1" applyFill="1" applyBorder="1" applyAlignment="1">
      <alignment vertical="center" wrapText="1"/>
    </xf>
    <xf numFmtId="0" fontId="14" fillId="3" borderId="5" xfId="0" applyFont="1" applyFill="1" applyBorder="1" applyAlignment="1">
      <alignment vertical="center" wrapText="1"/>
    </xf>
    <xf numFmtId="0" fontId="11" fillId="3" borderId="1" xfId="0" applyFont="1" applyFill="1" applyBorder="1" applyAlignment="1">
      <alignment vertical="top"/>
    </xf>
    <xf numFmtId="0" fontId="11" fillId="6" borderId="1" xfId="0" applyFont="1" applyFill="1" applyBorder="1" applyAlignment="1">
      <alignment vertical="top" wrapText="1"/>
    </xf>
    <xf numFmtId="0" fontId="13" fillId="3" borderId="1" xfId="0" applyFont="1" applyFill="1" applyBorder="1" applyAlignment="1">
      <alignment vertical="top" wrapText="1"/>
    </xf>
    <xf numFmtId="0" fontId="11" fillId="3" borderId="1" xfId="0" applyFont="1" applyFill="1" applyBorder="1" applyAlignment="1">
      <alignment vertical="top" wrapText="1"/>
    </xf>
    <xf numFmtId="0" fontId="11" fillId="0" borderId="0" xfId="0" applyFont="1" applyAlignment="1">
      <alignment horizontal="left" vertical="center"/>
    </xf>
    <xf numFmtId="0" fontId="11" fillId="0" borderId="0" xfId="0" applyFont="1" applyAlignment="1">
      <alignment horizontal="left" vertical="center" wrapText="1"/>
    </xf>
    <xf numFmtId="0" fontId="13" fillId="0" borderId="0" xfId="0" applyFont="1" applyAlignment="1">
      <alignment horizontal="left" vertical="center" wrapText="1"/>
    </xf>
    <xf numFmtId="0" fontId="13" fillId="5" borderId="1" xfId="0" applyFont="1" applyFill="1" applyBorder="1" applyAlignment="1">
      <alignment horizontal="left" vertical="center" wrapText="1"/>
    </xf>
    <xf numFmtId="0" fontId="11" fillId="6" borderId="1" xfId="0" applyFont="1" applyFill="1" applyBorder="1" applyAlignment="1">
      <alignment horizontal="left" vertical="center" wrapText="1"/>
    </xf>
    <xf numFmtId="0" fontId="11" fillId="3" borderId="1" xfId="0" applyFont="1" applyFill="1" applyBorder="1" applyAlignment="1">
      <alignment horizontal="left" vertical="center"/>
    </xf>
    <xf numFmtId="0" fontId="11" fillId="3" borderId="1" xfId="0" applyFont="1" applyFill="1" applyBorder="1" applyAlignment="1">
      <alignment horizontal="left" vertical="center" wrapText="1"/>
    </xf>
    <xf numFmtId="0" fontId="15" fillId="0" borderId="0" xfId="0" applyFont="1"/>
    <xf numFmtId="0" fontId="3" fillId="0" borderId="0" xfId="0" applyFont="1"/>
    <xf numFmtId="0" fontId="3" fillId="5" borderId="1" xfId="0" applyFont="1" applyFill="1" applyBorder="1" applyAlignment="1">
      <alignment horizontal="center" vertical="center" wrapText="1"/>
    </xf>
    <xf numFmtId="0" fontId="3" fillId="0" borderId="0" xfId="0" applyFont="1" applyAlignment="1">
      <alignment horizontal="center" vertical="center" wrapText="1"/>
    </xf>
    <xf numFmtId="0" fontId="15" fillId="3" borderId="1" xfId="0" applyFont="1" applyFill="1" applyBorder="1"/>
    <xf numFmtId="0" fontId="11" fillId="3" borderId="1" xfId="0" applyFont="1" applyFill="1" applyBorder="1" applyAlignment="1">
      <alignment wrapText="1"/>
    </xf>
    <xf numFmtId="0" fontId="11" fillId="3" borderId="1" xfId="0" applyFont="1" applyFill="1" applyBorder="1"/>
    <xf numFmtId="0" fontId="11" fillId="6" borderId="1" xfId="0" applyFont="1" applyFill="1" applyBorder="1" applyAlignment="1">
      <alignment horizontal="left" vertical="top" wrapText="1"/>
    </xf>
    <xf numFmtId="0" fontId="11" fillId="3" borderId="1" xfId="0" applyFont="1" applyFill="1" applyBorder="1" applyAlignment="1">
      <alignment horizontal="left" vertical="top" wrapText="1"/>
    </xf>
    <xf numFmtId="0" fontId="16" fillId="6" borderId="1" xfId="0" applyFont="1" applyFill="1" applyBorder="1" applyAlignment="1">
      <alignment vertical="top"/>
    </xf>
    <xf numFmtId="0" fontId="16" fillId="3" borderId="1" xfId="0" applyFont="1" applyFill="1" applyBorder="1" applyAlignment="1">
      <alignment vertical="top"/>
    </xf>
    <xf numFmtId="0" fontId="11" fillId="6" borderId="1" xfId="0" applyFont="1" applyFill="1" applyBorder="1" applyAlignment="1">
      <alignment vertical="top"/>
    </xf>
    <xf numFmtId="0" fontId="11" fillId="0" borderId="0" xfId="0" applyFont="1" applyAlignment="1">
      <alignment vertical="top"/>
    </xf>
    <xf numFmtId="0" fontId="11" fillId="0" borderId="0" xfId="0" applyFont="1"/>
    <xf numFmtId="0" fontId="13" fillId="3" borderId="7" xfId="0" applyFont="1" applyFill="1" applyBorder="1" applyAlignment="1">
      <alignment vertical="top"/>
    </xf>
    <xf numFmtId="0" fontId="17" fillId="3"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13" fillId="4" borderId="1" xfId="0" applyFont="1" applyFill="1" applyBorder="1" applyAlignment="1">
      <alignment vertical="center" wrapText="1"/>
    </xf>
    <xf numFmtId="0" fontId="11" fillId="3" borderId="1" xfId="0" applyFont="1" applyFill="1" applyBorder="1" applyAlignment="1">
      <alignment horizontal="center" vertical="center"/>
    </xf>
    <xf numFmtId="0" fontId="11" fillId="0" borderId="0" xfId="0" applyFont="1" applyAlignment="1">
      <alignment horizontal="center" vertical="center"/>
    </xf>
    <xf numFmtId="0" fontId="1" fillId="3" borderId="1" xfId="0" applyFont="1" applyFill="1" applyBorder="1" applyAlignment="1">
      <alignment wrapText="1"/>
    </xf>
    <xf numFmtId="0" fontId="18" fillId="7" borderId="13" xfId="0" applyFont="1" applyFill="1" applyBorder="1" applyAlignment="1">
      <alignment horizontal="center" textRotation="90" wrapText="1"/>
    </xf>
    <xf numFmtId="0" fontId="18" fillId="7" borderId="14" xfId="0" applyFont="1" applyFill="1" applyBorder="1" applyAlignment="1">
      <alignment horizontal="center" textRotation="90" wrapText="1"/>
    </xf>
    <xf numFmtId="0" fontId="18" fillId="7" borderId="15" xfId="0" applyFont="1" applyFill="1" applyBorder="1" applyAlignment="1">
      <alignment horizontal="center" textRotation="90" wrapText="1"/>
    </xf>
    <xf numFmtId="0" fontId="19" fillId="4" borderId="1" xfId="0" applyFont="1" applyFill="1" applyBorder="1" applyAlignment="1">
      <alignment horizontal="center" textRotation="90" wrapText="1"/>
    </xf>
    <xf numFmtId="0" fontId="1" fillId="4" borderId="1" xfId="0" applyFont="1" applyFill="1" applyBorder="1" applyAlignment="1">
      <alignment textRotation="90"/>
    </xf>
    <xf numFmtId="0" fontId="1" fillId="3" borderId="1" xfId="0" applyFont="1" applyFill="1" applyBorder="1" applyAlignment="1">
      <alignment textRotation="90"/>
    </xf>
    <xf numFmtId="0" fontId="1" fillId="0" borderId="0" xfId="0" applyFont="1"/>
    <xf numFmtId="0" fontId="1" fillId="0" borderId="0" xfId="0" applyFont="1" applyAlignment="1">
      <alignment wrapText="1"/>
    </xf>
    <xf numFmtId="0" fontId="11" fillId="3" borderId="1" xfId="0" applyFont="1" applyFill="1" applyBorder="1" applyAlignment="1">
      <alignment horizontal="center" vertical="center" wrapText="1"/>
    </xf>
    <xf numFmtId="0" fontId="13" fillId="8" borderId="14" xfId="0" applyFont="1" applyFill="1" applyBorder="1" applyAlignment="1">
      <alignment horizontal="right" vertical="center" wrapText="1"/>
    </xf>
    <xf numFmtId="0" fontId="13" fillId="8" borderId="13" xfId="0" applyFont="1" applyFill="1" applyBorder="1" applyAlignment="1">
      <alignment horizontal="center" vertical="center" textRotation="45" wrapText="1"/>
    </xf>
    <xf numFmtId="0" fontId="13" fillId="8" borderId="14" xfId="0" applyFont="1" applyFill="1" applyBorder="1" applyAlignment="1">
      <alignment horizontal="center" vertical="center" textRotation="45" wrapText="1"/>
    </xf>
    <xf numFmtId="0" fontId="13" fillId="8" borderId="15" xfId="0" applyFont="1" applyFill="1" applyBorder="1" applyAlignment="1">
      <alignment horizontal="center" vertical="center" textRotation="45" wrapText="1"/>
    </xf>
    <xf numFmtId="0" fontId="13" fillId="4" borderId="1" xfId="0" applyFont="1" applyFill="1" applyBorder="1" applyAlignment="1">
      <alignment horizontal="center" vertical="center" textRotation="45" wrapText="1"/>
    </xf>
    <xf numFmtId="0" fontId="11" fillId="4" borderId="1" xfId="0" applyFont="1" applyFill="1" applyBorder="1" applyAlignment="1">
      <alignment vertical="center"/>
    </xf>
    <xf numFmtId="0" fontId="11" fillId="0" borderId="0" xfId="0" applyFont="1" applyAlignment="1">
      <alignment vertical="center"/>
    </xf>
    <xf numFmtId="0" fontId="11" fillId="0" borderId="0" xfId="0" applyFont="1" applyAlignment="1">
      <alignment horizontal="center" vertical="center" wrapText="1"/>
    </xf>
    <xf numFmtId="0" fontId="13" fillId="3" borderId="16" xfId="0" applyFont="1" applyFill="1" applyBorder="1" applyAlignment="1">
      <alignment vertical="center" textRotation="90" wrapText="1"/>
    </xf>
    <xf numFmtId="0" fontId="11" fillId="0" borderId="14" xfId="0" applyFont="1" applyBorder="1" applyAlignment="1">
      <alignment vertical="center" wrapText="1"/>
    </xf>
    <xf numFmtId="0" fontId="11" fillId="6" borderId="13" xfId="0" applyFont="1" applyFill="1" applyBorder="1" applyAlignment="1">
      <alignment vertical="center"/>
    </xf>
    <xf numFmtId="0" fontId="11" fillId="6" borderId="14" xfId="0" applyFont="1" applyFill="1" applyBorder="1" applyAlignment="1">
      <alignment vertical="center"/>
    </xf>
    <xf numFmtId="0" fontId="13" fillId="3" borderId="1" xfId="0" applyFont="1" applyFill="1" applyBorder="1" applyAlignment="1">
      <alignment vertical="center" textRotation="90" wrapText="1"/>
    </xf>
    <xf numFmtId="0" fontId="13" fillId="3" borderId="1" xfId="0" applyFont="1" applyFill="1" applyBorder="1" applyAlignment="1">
      <alignment horizontal="center" vertical="center" textRotation="90" wrapText="1"/>
    </xf>
    <xf numFmtId="0" fontId="11" fillId="0" borderId="0" xfId="0" applyFont="1" applyAlignment="1">
      <alignment vertical="center" wrapText="1"/>
    </xf>
    <xf numFmtId="0" fontId="11" fillId="0" borderId="0" xfId="0" applyFont="1" applyAlignment="1">
      <alignment vertical="top" wrapText="1"/>
    </xf>
    <xf numFmtId="0" fontId="13" fillId="5" borderId="1" xfId="0" applyFont="1" applyFill="1" applyBorder="1" applyAlignment="1">
      <alignment horizontal="center" vertical="center" wrapText="1"/>
    </xf>
    <xf numFmtId="0" fontId="13" fillId="5" borderId="1" xfId="0" applyFont="1" applyFill="1" applyBorder="1" applyAlignment="1">
      <alignment vertical="center" wrapText="1"/>
    </xf>
    <xf numFmtId="0" fontId="13" fillId="8" borderId="14" xfId="0" applyFont="1" applyFill="1" applyBorder="1" applyAlignment="1">
      <alignment horizontal="center" vertical="center" wrapText="1"/>
    </xf>
    <xf numFmtId="2" fontId="1" fillId="6" borderId="14" xfId="0" applyNumberFormat="1" applyFont="1" applyFill="1" applyBorder="1" applyAlignment="1">
      <alignment horizontal="right"/>
    </xf>
    <xf numFmtId="2" fontId="1" fillId="8" borderId="14" xfId="0" applyNumberFormat="1" applyFont="1" applyFill="1" applyBorder="1" applyAlignment="1">
      <alignment horizontal="right"/>
    </xf>
    <xf numFmtId="2" fontId="1" fillId="4" borderId="14" xfId="0" applyNumberFormat="1" applyFont="1" applyFill="1" applyBorder="1" applyAlignment="1">
      <alignment horizontal="right"/>
    </xf>
    <xf numFmtId="164" fontId="1" fillId="8" borderId="14" xfId="0" applyNumberFormat="1" applyFont="1" applyFill="1" applyBorder="1"/>
    <xf numFmtId="43" fontId="1" fillId="4" borderId="14" xfId="0" applyNumberFormat="1" applyFont="1" applyFill="1" applyBorder="1"/>
    <xf numFmtId="2" fontId="1" fillId="6" borderId="14" xfId="0" applyNumberFormat="1" applyFont="1" applyFill="1" applyBorder="1"/>
    <xf numFmtId="2" fontId="1" fillId="8" borderId="14" xfId="0" applyNumberFormat="1" applyFont="1" applyFill="1" applyBorder="1" applyAlignment="1">
      <alignment horizontal="center"/>
    </xf>
    <xf numFmtId="2" fontId="1" fillId="4" borderId="14" xfId="0" applyNumberFormat="1" applyFont="1" applyFill="1" applyBorder="1"/>
    <xf numFmtId="2" fontId="1" fillId="8" borderId="14" xfId="0" applyNumberFormat="1" applyFont="1" applyFill="1" applyBorder="1"/>
    <xf numFmtId="0" fontId="10" fillId="0" borderId="0" xfId="0" applyFont="1"/>
    <xf numFmtId="0" fontId="10" fillId="0" borderId="0" xfId="0" applyFont="1" applyAlignment="1">
      <alignment horizontal="center"/>
    </xf>
    <xf numFmtId="0" fontId="13" fillId="3" borderId="1" xfId="0" applyFont="1" applyFill="1" applyBorder="1" applyAlignment="1">
      <alignment horizontal="center"/>
    </xf>
    <xf numFmtId="0" fontId="20" fillId="3" borderId="1" xfId="0" applyFont="1" applyFill="1" applyBorder="1" applyAlignment="1">
      <alignment horizontal="center"/>
    </xf>
    <xf numFmtId="164" fontId="20" fillId="3" borderId="1" xfId="0" applyNumberFormat="1" applyFont="1" applyFill="1" applyBorder="1" applyAlignment="1">
      <alignment horizontal="center"/>
    </xf>
    <xf numFmtId="0" fontId="10" fillId="0" borderId="17" xfId="0" applyFont="1" applyBorder="1"/>
    <xf numFmtId="0" fontId="10" fillId="3" borderId="1" xfId="0" applyFont="1" applyFill="1" applyBorder="1"/>
    <xf numFmtId="0" fontId="10" fillId="0" borderId="0" xfId="0" applyFont="1" applyAlignment="1">
      <alignment vertical="center"/>
    </xf>
    <xf numFmtId="0" fontId="1" fillId="0" borderId="14" xfId="0" applyFont="1" applyBorder="1" applyAlignment="1">
      <alignment horizontal="center" vertical="center"/>
    </xf>
    <xf numFmtId="0" fontId="1" fillId="0" borderId="14" xfId="0" applyFont="1" applyBorder="1" applyAlignment="1">
      <alignment vertical="center" wrapText="1"/>
    </xf>
    <xf numFmtId="2" fontId="1" fillId="0" borderId="14" xfId="0" applyNumberFormat="1" applyFont="1" applyBorder="1" applyAlignment="1">
      <alignment horizontal="center" vertical="center"/>
    </xf>
    <xf numFmtId="0" fontId="10" fillId="0" borderId="17" xfId="0" applyFont="1" applyBorder="1" applyAlignment="1">
      <alignment vertical="center"/>
    </xf>
    <xf numFmtId="0" fontId="10" fillId="3" borderId="14" xfId="0" applyFont="1" applyFill="1" applyBorder="1" applyAlignment="1">
      <alignment horizontal="center" vertical="center"/>
    </xf>
    <xf numFmtId="43" fontId="22" fillId="3" borderId="1" xfId="0" applyNumberFormat="1" applyFont="1" applyFill="1" applyBorder="1" applyAlignment="1">
      <alignment horizontal="center" vertical="center"/>
    </xf>
    <xf numFmtId="164" fontId="22" fillId="3" borderId="1" xfId="0" applyNumberFormat="1" applyFont="1" applyFill="1" applyBorder="1" applyAlignment="1">
      <alignment horizontal="center" vertical="center"/>
    </xf>
    <xf numFmtId="0" fontId="10" fillId="3" borderId="1" xfId="0" applyFont="1" applyFill="1" applyBorder="1" applyAlignment="1">
      <alignment vertical="center"/>
    </xf>
    <xf numFmtId="0" fontId="1" fillId="0" borderId="0" xfId="0" applyFont="1" applyAlignment="1">
      <alignment horizontal="center"/>
    </xf>
    <xf numFmtId="0" fontId="10" fillId="3" borderId="1" xfId="0" applyFont="1" applyFill="1" applyBorder="1" applyAlignment="1">
      <alignment horizontal="center"/>
    </xf>
    <xf numFmtId="0" fontId="23" fillId="3" borderId="1" xfId="0" applyFont="1" applyFill="1" applyBorder="1"/>
    <xf numFmtId="164" fontId="23" fillId="3" borderId="1" xfId="0" applyNumberFormat="1" applyFont="1" applyFill="1" applyBorder="1"/>
    <xf numFmtId="0" fontId="1" fillId="0" borderId="0" xfId="0" applyFont="1" applyAlignment="1">
      <alignment horizontal="center" vertical="center"/>
    </xf>
    <xf numFmtId="0" fontId="10" fillId="0" borderId="0" xfId="0" applyFont="1" applyAlignment="1">
      <alignment horizontal="center" vertical="center"/>
    </xf>
    <xf numFmtId="2" fontId="22" fillId="3" borderId="1" xfId="0" applyNumberFormat="1" applyFont="1" applyFill="1" applyBorder="1" applyAlignment="1">
      <alignment horizontal="center" vertical="center"/>
    </xf>
    <xf numFmtId="164" fontId="23" fillId="3" borderId="1" xfId="0" applyNumberFormat="1" applyFont="1" applyFill="1" applyBorder="1" applyAlignment="1">
      <alignment vertical="center"/>
    </xf>
    <xf numFmtId="0" fontId="23" fillId="3" borderId="1" xfId="0" applyFont="1" applyFill="1" applyBorder="1" applyAlignment="1">
      <alignment vertical="center"/>
    </xf>
    <xf numFmtId="0" fontId="1" fillId="0" borderId="0" xfId="0" applyFont="1" applyAlignment="1">
      <alignment vertical="center"/>
    </xf>
    <xf numFmtId="0" fontId="11" fillId="9" borderId="1" xfId="0" applyFont="1" applyFill="1" applyBorder="1" applyAlignment="1">
      <alignment horizontal="center" vertical="center"/>
    </xf>
    <xf numFmtId="43" fontId="10" fillId="0" borderId="0" xfId="0" quotePrefix="1" applyNumberFormat="1" applyFont="1" applyAlignment="1">
      <alignment horizontal="center" vertical="center"/>
    </xf>
    <xf numFmtId="2" fontId="22" fillId="3" borderId="1" xfId="0" quotePrefix="1" applyNumberFormat="1" applyFont="1" applyFill="1" applyBorder="1" applyAlignment="1">
      <alignment horizontal="center" vertical="center"/>
    </xf>
    <xf numFmtId="0" fontId="11" fillId="10" borderId="1" xfId="0" applyFont="1" applyFill="1" applyBorder="1" applyAlignment="1">
      <alignment horizontal="center" vertical="center"/>
    </xf>
    <xf numFmtId="0" fontId="10" fillId="0" borderId="0" xfId="0" quotePrefix="1" applyFont="1" applyAlignment="1">
      <alignment horizontal="center" vertical="center"/>
    </xf>
    <xf numFmtId="0" fontId="11" fillId="11" borderId="1" xfId="0" applyFont="1" applyFill="1" applyBorder="1" applyAlignment="1">
      <alignment horizontal="center" vertical="center"/>
    </xf>
    <xf numFmtId="0" fontId="22" fillId="12" borderId="1" xfId="0" applyFont="1" applyFill="1" applyBorder="1" applyAlignment="1">
      <alignment horizontal="center" vertical="center"/>
    </xf>
    <xf numFmtId="0" fontId="22" fillId="13" borderId="1" xfId="0" applyFont="1" applyFill="1" applyBorder="1" applyAlignment="1">
      <alignment horizontal="center" vertical="center"/>
    </xf>
    <xf numFmtId="37" fontId="10" fillId="0" borderId="0" xfId="0" applyNumberFormat="1" applyFont="1" applyAlignment="1">
      <alignment horizontal="center" vertical="center"/>
    </xf>
    <xf numFmtId="2" fontId="1" fillId="0" borderId="0" xfId="0" applyNumberFormat="1" applyFont="1" applyAlignment="1">
      <alignment horizontal="center"/>
    </xf>
    <xf numFmtId="0" fontId="12" fillId="3" borderId="1" xfId="0" applyFont="1" applyFill="1" applyBorder="1" applyAlignment="1">
      <alignment vertical="center"/>
    </xf>
    <xf numFmtId="0" fontId="15" fillId="0" borderId="0" xfId="0" applyFont="1" applyAlignment="1">
      <alignment horizontal="center" vertical="center"/>
    </xf>
    <xf numFmtId="0" fontId="18" fillId="7" borderId="18" xfId="0" applyFont="1" applyFill="1" applyBorder="1" applyAlignment="1">
      <alignment horizontal="center" textRotation="90" wrapText="1"/>
    </xf>
    <xf numFmtId="0" fontId="18" fillId="7" borderId="7" xfId="0" applyFont="1" applyFill="1" applyBorder="1" applyAlignment="1">
      <alignment horizontal="center" textRotation="90" wrapText="1"/>
    </xf>
    <xf numFmtId="0" fontId="18" fillId="7" borderId="19" xfId="0" applyFont="1" applyFill="1" applyBorder="1" applyAlignment="1">
      <alignment horizontal="center" textRotation="90" wrapText="1"/>
    </xf>
    <xf numFmtId="2" fontId="13" fillId="8" borderId="14" xfId="0" applyNumberFormat="1" applyFont="1" applyFill="1" applyBorder="1" applyAlignment="1">
      <alignment horizontal="center" vertical="center" textRotation="45" wrapText="1"/>
    </xf>
    <xf numFmtId="2" fontId="11" fillId="8" borderId="14" xfId="0" applyNumberFormat="1" applyFont="1" applyFill="1" applyBorder="1" applyAlignment="1">
      <alignment vertical="center"/>
    </xf>
    <xf numFmtId="0" fontId="15" fillId="0" borderId="0" xfId="0" applyFont="1" applyAlignment="1">
      <alignment vertical="center"/>
    </xf>
    <xf numFmtId="1" fontId="1" fillId="6" borderId="14" xfId="0" applyNumberFormat="1" applyFont="1" applyFill="1" applyBorder="1"/>
    <xf numFmtId="1" fontId="1" fillId="6" borderId="15" xfId="0" applyNumberFormat="1" applyFont="1" applyFill="1" applyBorder="1"/>
    <xf numFmtId="0" fontId="13" fillId="6" borderId="14" xfId="0" applyFont="1" applyFill="1" applyBorder="1" applyAlignment="1">
      <alignment vertical="center"/>
    </xf>
    <xf numFmtId="0" fontId="27" fillId="0" borderId="14" xfId="0" applyFont="1" applyBorder="1" applyAlignment="1">
      <alignment horizontal="center"/>
    </xf>
    <xf numFmtId="0" fontId="27" fillId="14" borderId="14" xfId="0" applyFont="1" applyFill="1" applyBorder="1" applyAlignment="1">
      <alignment horizontal="center"/>
    </xf>
    <xf numFmtId="164" fontId="27" fillId="0" borderId="14" xfId="1" applyNumberFormat="1" applyFont="1" applyBorder="1" applyAlignment="1">
      <alignment horizontal="center"/>
    </xf>
    <xf numFmtId="0" fontId="27" fillId="15" borderId="14" xfId="0" applyFont="1" applyFill="1" applyBorder="1" applyAlignment="1">
      <alignment horizontal="center"/>
    </xf>
    <xf numFmtId="0" fontId="27" fillId="16" borderId="14" xfId="0" applyFont="1" applyFill="1" applyBorder="1" applyAlignment="1">
      <alignment horizontal="center"/>
    </xf>
    <xf numFmtId="0" fontId="27" fillId="17" borderId="14" xfId="0" applyFont="1" applyFill="1" applyBorder="1" applyAlignment="1">
      <alignment horizontal="center"/>
    </xf>
    <xf numFmtId="0" fontId="27" fillId="13" borderId="14" xfId="0" applyFont="1" applyFill="1" applyBorder="1" applyAlignment="1">
      <alignment horizontal="center"/>
    </xf>
    <xf numFmtId="43" fontId="28" fillId="0" borderId="14" xfId="1" applyFont="1" applyBorder="1" applyAlignment="1">
      <alignment horizontal="center"/>
    </xf>
    <xf numFmtId="164" fontId="28" fillId="0" borderId="14" xfId="1" applyNumberFormat="1" applyFont="1" applyBorder="1" applyAlignment="1">
      <alignment horizontal="center"/>
    </xf>
    <xf numFmtId="0" fontId="29" fillId="3" borderId="1" xfId="0" applyFont="1" applyFill="1" applyBorder="1"/>
    <xf numFmtId="0" fontId="30" fillId="0" borderId="0" xfId="0" applyFont="1"/>
    <xf numFmtId="0" fontId="29" fillId="3" borderId="1" xfId="0" applyFont="1" applyFill="1" applyBorder="1" applyAlignment="1">
      <alignment vertical="center"/>
    </xf>
    <xf numFmtId="0" fontId="29" fillId="0" borderId="0" xfId="0" applyFont="1" applyAlignment="1">
      <alignment vertical="center"/>
    </xf>
    <xf numFmtId="43" fontId="28" fillId="0" borderId="13" xfId="1" applyFont="1" applyBorder="1" applyAlignment="1">
      <alignment horizontal="center"/>
    </xf>
    <xf numFmtId="164" fontId="31" fillId="3" borderId="4" xfId="0" applyNumberFormat="1" applyFont="1" applyFill="1" applyBorder="1" applyAlignment="1">
      <alignment horizontal="center"/>
    </xf>
    <xf numFmtId="164" fontId="32" fillId="3" borderId="20" xfId="0" applyNumberFormat="1" applyFont="1" applyFill="1" applyBorder="1" applyAlignment="1">
      <alignment horizontal="left" vertical="center"/>
    </xf>
    <xf numFmtId="164" fontId="33" fillId="3" borderId="4" xfId="0" applyNumberFormat="1" applyFont="1" applyFill="1" applyBorder="1"/>
    <xf numFmtId="164" fontId="33" fillId="3" borderId="4" xfId="0" applyNumberFormat="1" applyFont="1" applyFill="1" applyBorder="1" applyAlignment="1">
      <alignment vertical="center"/>
    </xf>
    <xf numFmtId="0" fontId="4" fillId="2" borderId="2" xfId="0" applyFont="1" applyFill="1" applyBorder="1" applyAlignment="1">
      <alignment horizontal="left"/>
    </xf>
    <xf numFmtId="0" fontId="5" fillId="0" borderId="3" xfId="0" applyFont="1" applyBorder="1"/>
    <xf numFmtId="0" fontId="5" fillId="0" borderId="4" xfId="0" applyFont="1" applyBorder="1"/>
    <xf numFmtId="0" fontId="12" fillId="4" borderId="2" xfId="0" applyFont="1" applyFill="1" applyBorder="1" applyAlignment="1">
      <alignment vertical="center" wrapText="1"/>
    </xf>
    <xf numFmtId="0" fontId="12" fillId="4" borderId="2" xfId="0" applyFont="1" applyFill="1" applyBorder="1" applyAlignment="1">
      <alignment horizontal="left" vertical="center" wrapText="1"/>
    </xf>
    <xf numFmtId="0" fontId="12" fillId="4" borderId="2" xfId="0" applyFont="1" applyFill="1" applyBorder="1" applyAlignment="1">
      <alignment vertical="center"/>
    </xf>
    <xf numFmtId="0" fontId="12" fillId="4" borderId="6" xfId="0" applyFont="1" applyFill="1" applyBorder="1" applyAlignment="1">
      <alignment vertical="center"/>
    </xf>
    <xf numFmtId="0" fontId="3" fillId="5" borderId="8" xfId="0" applyFont="1" applyFill="1" applyBorder="1" applyAlignment="1">
      <alignment wrapText="1"/>
    </xf>
    <xf numFmtId="0" fontId="5" fillId="0" borderId="12" xfId="0" applyFont="1" applyBorder="1"/>
    <xf numFmtId="0" fontId="13" fillId="5" borderId="9" xfId="0" applyFont="1" applyFill="1" applyBorder="1" applyAlignment="1">
      <alignment horizontal="center" vertical="center" wrapText="1"/>
    </xf>
    <xf numFmtId="0" fontId="5" fillId="0" borderId="10" xfId="0" applyFont="1" applyBorder="1"/>
    <xf numFmtId="0" fontId="5" fillId="0" borderId="11" xfId="0" applyFont="1" applyBorder="1"/>
    <xf numFmtId="0" fontId="13" fillId="5" borderId="9" xfId="0" applyFont="1" applyFill="1" applyBorder="1" applyAlignment="1">
      <alignment vertical="center" wrapText="1"/>
    </xf>
    <xf numFmtId="0" fontId="12" fillId="4" borderId="2" xfId="0" applyFont="1" applyFill="1" applyBorder="1" applyAlignment="1">
      <alignment horizontal="left" vertical="center"/>
    </xf>
    <xf numFmtId="0" fontId="10" fillId="0" borderId="8" xfId="0" applyFont="1" applyBorder="1"/>
    <xf numFmtId="0" fontId="21" fillId="0" borderId="8" xfId="0" applyFont="1" applyBorder="1" applyAlignment="1">
      <alignment wrapText="1"/>
    </xf>
    <xf numFmtId="0" fontId="21" fillId="0" borderId="8" xfId="0" applyFont="1" applyBorder="1" applyAlignment="1">
      <alignment horizontal="center" wrapText="1"/>
    </xf>
    <xf numFmtId="0" fontId="21" fillId="0" borderId="8" xfId="0" applyFont="1" applyBorder="1" applyAlignment="1">
      <alignment horizontal="center"/>
    </xf>
    <xf numFmtId="0" fontId="13" fillId="3" borderId="8" xfId="0" applyFont="1" applyFill="1" applyBorder="1" applyAlignment="1">
      <alignment horizontal="center"/>
    </xf>
  </cellXfs>
  <cellStyles count="2">
    <cellStyle name="Comma" xfId="1" builtinId="3"/>
    <cellStyle name="Normal" xfId="0" builtinId="0"/>
  </cellStyles>
  <dxfs count="7">
    <dxf>
      <fill>
        <patternFill>
          <bgColor theme="6" tint="0.59996337778862885"/>
        </patternFill>
      </fill>
    </dxf>
    <dxf>
      <font>
        <color theme="1"/>
      </font>
      <fill>
        <patternFill patternType="solid">
          <fgColor rgb="FF00A76D"/>
          <bgColor rgb="FF00A76D"/>
        </patternFill>
      </fill>
    </dxf>
    <dxf>
      <font>
        <color theme="1"/>
      </font>
      <fill>
        <patternFill patternType="solid">
          <fgColor rgb="FFF5AB23"/>
          <bgColor rgb="FFF5AB23"/>
        </patternFill>
      </fill>
    </dxf>
    <dxf>
      <fill>
        <patternFill patternType="solid">
          <fgColor rgb="FFFF540A"/>
          <bgColor rgb="FFFF540A"/>
        </patternFill>
      </fill>
    </dxf>
    <dxf>
      <font>
        <b/>
        <color theme="0"/>
      </font>
      <fill>
        <patternFill patternType="solid">
          <fgColor rgb="FFDE0A01"/>
          <bgColor rgb="FFDE0A01"/>
        </patternFill>
      </fill>
    </dxf>
    <dxf>
      <font>
        <b/>
        <color theme="0"/>
      </font>
      <fill>
        <patternFill patternType="solid">
          <fgColor theme="1"/>
          <bgColor theme="1"/>
        </patternFill>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solidFill>
                  <a:schemeClr val="tx1"/>
                </a:solidFill>
              </a:rPr>
              <a:t>Strategic Digital Capabilities</a:t>
            </a:r>
            <a:r>
              <a:rPr lang="en-US" sz="1800" b="1" baseline="0">
                <a:solidFill>
                  <a:schemeClr val="tx1"/>
                </a:solidFill>
              </a:rPr>
              <a:t> Map</a:t>
            </a:r>
            <a:r>
              <a:rPr lang="en-US" sz="1800" b="1">
                <a:solidFill>
                  <a:schemeClr val="tx1"/>
                </a:solidFill>
              </a:rPr>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907495763773022E-2"/>
          <c:y val="0.10233876683203402"/>
          <c:w val="0.90249880474977806"/>
          <c:h val="0.77312678225639941"/>
        </c:manualLayout>
      </c:layout>
      <c:bubbleChart>
        <c:varyColors val="0"/>
        <c:ser>
          <c:idx val="0"/>
          <c:order val="0"/>
          <c:spPr>
            <a:solidFill>
              <a:srgbClr val="00B050"/>
            </a:solidFill>
            <a:ln w="12700">
              <a:solidFill>
                <a:schemeClr val="bg1"/>
              </a:solidFill>
            </a:ln>
            <a:effectLst/>
          </c:spPr>
          <c:invertIfNegative val="0"/>
          <c:dLbls>
            <c:dLbl>
              <c:idx val="0"/>
              <c:layout>
                <c:manualLayout>
                  <c:x val="8.4771411837827049E-3"/>
                  <c:y val="1.5257466747933034E-2"/>
                </c:manualLayout>
              </c:layout>
              <c:tx>
                <c:rich>
                  <a:bodyPr/>
                  <a:lstStyle/>
                  <a:p>
                    <a:fld id="{E91C2646-5C5F-4160-956D-2E8342393B78}"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57E2-41B2-88C1-82F3AF6BCA56}"/>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C-57E2-41B2-88C1-82F3AF6BCA56}"/>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D-57E2-41B2-88C1-82F3AF6BCA56}"/>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E-57E2-41B2-88C1-82F3AF6BCA56}"/>
                </c:ext>
              </c:extLst>
            </c:dLbl>
            <c:dLbl>
              <c:idx val="4"/>
              <c:layout>
                <c:manualLayout>
                  <c:x val="-0.18407506570499588"/>
                  <c:y val="-3.8143666869832588E-2"/>
                </c:manualLayout>
              </c:layout>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11-57E2-41B2-88C1-82F3AF6BCA56}"/>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F-57E2-41B2-88C1-82F3AF6BCA56}"/>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0-57E2-41B2-88C1-82F3AF6BCA56}"/>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1-57E2-41B2-88C1-82F3AF6BCA56}"/>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2-57E2-41B2-88C1-82F3AF6BCA56}"/>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3-57E2-41B2-88C1-82F3AF6BCA56}"/>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4-57E2-41B2-88C1-82F3AF6BCA56}"/>
                </c:ext>
              </c:extLst>
            </c:dLbl>
            <c:dLbl>
              <c:idx val="1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5-57E2-41B2-88C1-82F3AF6BCA56}"/>
                </c:ext>
              </c:extLst>
            </c:dLbl>
            <c:dLbl>
              <c:idx val="1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6-57E2-41B2-88C1-82F3AF6BCA56}"/>
                </c:ext>
              </c:extLst>
            </c:dLbl>
            <c:dLbl>
              <c:idx val="1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7-57E2-41B2-88C1-82F3AF6BCA56}"/>
                </c:ext>
              </c:extLst>
            </c:dLbl>
            <c:dLbl>
              <c:idx val="1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8-57E2-41B2-88C1-82F3AF6BCA56}"/>
                </c:ext>
              </c:extLst>
            </c:dLbl>
            <c:dLbl>
              <c:idx val="1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9-57E2-41B2-88C1-82F3AF6BCA56}"/>
                </c:ext>
              </c:extLst>
            </c:dLbl>
            <c:dLbl>
              <c:idx val="1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A-57E2-41B2-88C1-82F3AF6BCA56}"/>
                </c:ext>
              </c:extLst>
            </c:dLbl>
            <c:dLbl>
              <c:idx val="1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B-57E2-41B2-88C1-82F3AF6BCA56}"/>
                </c:ext>
              </c:extLst>
            </c:dLbl>
            <c:dLbl>
              <c:idx val="1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C-57E2-41B2-88C1-82F3AF6BCA56}"/>
                </c:ext>
              </c:extLst>
            </c:dLbl>
            <c:dLbl>
              <c:idx val="1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D-57E2-41B2-88C1-82F3AF6BCA56}"/>
                </c:ext>
              </c:extLst>
            </c:dLbl>
            <c:dLbl>
              <c:idx val="2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E-57E2-41B2-88C1-82F3AF6BCA56}"/>
                </c:ext>
              </c:extLst>
            </c:dLbl>
            <c:dLbl>
              <c:idx val="21"/>
              <c:layout>
                <c:manualLayout>
                  <c:x val="-0.21192852959456765"/>
                  <c:y val="-4.3229489119143642E-2"/>
                </c:manualLayout>
              </c:layout>
              <c:tx>
                <c:rich>
                  <a:bodyPr/>
                  <a:lstStyle/>
                  <a:p>
                    <a:fld id="{84706593-2A90-4710-B7C1-313402979110}"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57E2-41B2-88C1-82F3AF6BCA56}"/>
                </c:ext>
              </c:extLst>
            </c:dLbl>
            <c:dLbl>
              <c:idx val="2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2F-57E2-41B2-88C1-82F3AF6BCA56}"/>
                </c:ext>
              </c:extLst>
            </c:dLbl>
            <c:dLbl>
              <c:idx val="23"/>
              <c:layout>
                <c:manualLayout>
                  <c:x val="-2.0587342874900941E-2"/>
                  <c:y val="8.900188936294269E-2"/>
                </c:manualLayout>
              </c:layout>
              <c:tx>
                <c:rich>
                  <a:bodyPr/>
                  <a:lstStyle/>
                  <a:p>
                    <a:fld id="{B676C2E2-F8CD-40B3-9742-060555D6F0D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57E2-41B2-88C1-82F3AF6BCA56}"/>
                </c:ext>
              </c:extLst>
            </c:dLbl>
            <c:dLbl>
              <c:idx val="24"/>
              <c:layout>
                <c:manualLayout>
                  <c:x val="-3.5119584904242725E-2"/>
                  <c:y val="6.6115689241043149E-2"/>
                </c:manualLayout>
              </c:layout>
              <c:tx>
                <c:rich>
                  <a:bodyPr/>
                  <a:lstStyle/>
                  <a:p>
                    <a:fld id="{2E4275B2-19E1-4572-922B-B3886722B75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57E2-41B2-88C1-82F3AF6BCA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Visual!$U$5:$U$29</c:f>
              <c:numCache>
                <c:formatCode>_(* #,##0.00_);_(* \(#,##0.00\);_(* "-"??_);_(@_)</c:formatCode>
                <c:ptCount val="25"/>
                <c:pt idx="0">
                  <c:v>1.9333333333333336</c:v>
                </c:pt>
                <c:pt idx="1">
                  <c:v>2.4666666666666668</c:v>
                </c:pt>
                <c:pt idx="2">
                  <c:v>3.3666666666666667</c:v>
                </c:pt>
                <c:pt idx="3">
                  <c:v>2.2333333333333329</c:v>
                </c:pt>
                <c:pt idx="4">
                  <c:v>2.5666666666666669</c:v>
                </c:pt>
                <c:pt idx="5">
                  <c:v>3.1333333333333333</c:v>
                </c:pt>
                <c:pt idx="6">
                  <c:v>3.0666666666666664</c:v>
                </c:pt>
                <c:pt idx="7">
                  <c:v>2.9000000000000004</c:v>
                </c:pt>
                <c:pt idx="8">
                  <c:v>2.0666666666666669</c:v>
                </c:pt>
                <c:pt idx="9">
                  <c:v>3</c:v>
                </c:pt>
                <c:pt idx="10">
                  <c:v>3.1</c:v>
                </c:pt>
                <c:pt idx="11">
                  <c:v>2.8666666666666667</c:v>
                </c:pt>
                <c:pt idx="12">
                  <c:v>2.6</c:v>
                </c:pt>
                <c:pt idx="13">
                  <c:v>3.0333333333333332</c:v>
                </c:pt>
                <c:pt idx="14">
                  <c:v>2.9333333333333331</c:v>
                </c:pt>
                <c:pt idx="15">
                  <c:v>3.4</c:v>
                </c:pt>
                <c:pt idx="16">
                  <c:v>2.8666666666666667</c:v>
                </c:pt>
                <c:pt idx="17">
                  <c:v>2.6666666666666665</c:v>
                </c:pt>
                <c:pt idx="18">
                  <c:v>2.6666666666666665</c:v>
                </c:pt>
                <c:pt idx="19">
                  <c:v>2</c:v>
                </c:pt>
                <c:pt idx="20">
                  <c:v>2.6666666666666665</c:v>
                </c:pt>
                <c:pt idx="21">
                  <c:v>2.1</c:v>
                </c:pt>
                <c:pt idx="22">
                  <c:v>3.0666666666666664</c:v>
                </c:pt>
                <c:pt idx="23">
                  <c:v>2.5333333333333337</c:v>
                </c:pt>
                <c:pt idx="24">
                  <c:v>2.1</c:v>
                </c:pt>
              </c:numCache>
            </c:numRef>
          </c:xVal>
          <c:yVal>
            <c:numRef>
              <c:f>Visual!$V$5:$V$29</c:f>
              <c:numCache>
                <c:formatCode>_(* #,##0.00_);_(* \(#,##0.00\);_(* "-"??_);_(@_)</c:formatCode>
                <c:ptCount val="25"/>
                <c:pt idx="0">
                  <c:v>1.5000000000000002</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2.5</c:v>
                </c:pt>
                <c:pt idx="22">
                  <c:v>#N/A</c:v>
                </c:pt>
                <c:pt idx="23">
                  <c:v>2.0499999999999998</c:v>
                </c:pt>
                <c:pt idx="24">
                  <c:v>2.4500000000000002</c:v>
                </c:pt>
              </c:numCache>
            </c:numRef>
          </c:yVal>
          <c:bubbleSize>
            <c:numRef>
              <c:f>Visual!$W$5:$W$29</c:f>
              <c:numCache>
                <c:formatCode>_(* #,##0_);_(* \(#,##0\);_(* "-"??_);_(@_)</c:formatCode>
                <c:ptCount val="25"/>
                <c:pt idx="0">
                  <c:v>10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10</c:v>
                </c:pt>
                <c:pt idx="22">
                  <c:v>#N/A</c:v>
                </c:pt>
                <c:pt idx="23">
                  <c:v>10</c:v>
                </c:pt>
                <c:pt idx="24">
                  <c:v>10</c:v>
                </c:pt>
              </c:numCache>
            </c:numRef>
          </c:bubbleSize>
          <c:bubble3D val="0"/>
          <c:extLst>
            <c:ext xmlns:c15="http://schemas.microsoft.com/office/drawing/2012/chart" uri="{02D57815-91ED-43cb-92C2-25804820EDAC}">
              <c15:datalabelsRange>
                <c15:f>Visual!$T$5:$T$29</c15:f>
                <c15:dlblRangeCache>
                  <c:ptCount val="25"/>
                  <c:pt idx="0">
                    <c:v> Intelligent applications </c:v>
                  </c:pt>
                  <c:pt idx="1">
                    <c:v> Digital + product experience </c:v>
                  </c:pt>
                  <c:pt idx="2">
                    <c:v> Smart contracts </c:v>
                  </c:pt>
                  <c:pt idx="3">
                    <c:v> Decentralized identity </c:v>
                  </c:pt>
                  <c:pt idx="4">
                    <c:v> Commerce in the metaverse </c:v>
                  </c:pt>
                  <c:pt idx="5">
                    <c:v> Machine commerce </c:v>
                  </c:pt>
                  <c:pt idx="6">
                    <c:v> Business ecosystem modeling </c:v>
                  </c:pt>
                  <c:pt idx="7">
                    <c:v> Decentralized autonomous organization (DAO) </c:v>
                  </c:pt>
                  <c:pt idx="8">
                    <c:v> Autonomic systems </c:v>
                  </c:pt>
                  <c:pt idx="9">
                    <c:v> Smart robots </c:v>
                  </c:pt>
                  <c:pt idx="10">
                    <c:v> Generative AI </c:v>
                  </c:pt>
                  <c:pt idx="11">
                    <c:v> Superapps </c:v>
                  </c:pt>
                  <c:pt idx="12">
                    <c:v> AI governance </c:v>
                  </c:pt>
                  <c:pt idx="13">
                    <c:v> Augmented reality </c:v>
                  </c:pt>
                  <c:pt idx="14">
                    <c:v> Blockchain </c:v>
                  </c:pt>
                  <c:pt idx="15">
                    <c:v> Carbon accounting </c:v>
                  </c:pt>
                  <c:pt idx="16">
                    <c:v> Circular economy </c:v>
                  </c:pt>
                  <c:pt idx="17">
                    <c:v> Composable applications </c:v>
                  </c:pt>
                  <c:pt idx="18">
                    <c:v> Composable commerce </c:v>
                  </c:pt>
                  <c:pt idx="19">
                    <c:v> Contextualized real-time pricing </c:v>
                  </c:pt>
                  <c:pt idx="20">
                    <c:v> Cyber-risk quantification </c:v>
                  </c:pt>
                  <c:pt idx="21">
                    <c:v> Data and analytics governance </c:v>
                  </c:pt>
                  <c:pt idx="22">
                    <c:v> Digital operating systems </c:v>
                  </c:pt>
                  <c:pt idx="23">
                    <c:v> Digital twin </c:v>
                  </c:pt>
                  <c:pt idx="24">
                    <c:v> Internet of Things (IoT) </c:v>
                  </c:pt>
                </c15:dlblRangeCache>
              </c15:datalabelsRange>
            </c:ext>
            <c:ext xmlns:c16="http://schemas.microsoft.com/office/drawing/2014/chart" uri="{C3380CC4-5D6E-409C-BE32-E72D297353CC}">
              <c16:uniqueId val="{00000000-57E2-41B2-88C1-82F3AF6BCA56}"/>
            </c:ext>
          </c:extLst>
        </c:ser>
        <c:ser>
          <c:idx val="1"/>
          <c:order val="1"/>
          <c:spPr>
            <a:solidFill>
              <a:schemeClr val="accent6"/>
            </a:solidFill>
            <a:ln w="12700">
              <a:solidFill>
                <a:schemeClr val="bg1"/>
              </a:solid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0-57E2-41B2-88C1-82F3AF6BCA56}"/>
                </c:ext>
              </c:extLst>
            </c:dLbl>
            <c:dLbl>
              <c:idx val="1"/>
              <c:layout>
                <c:manualLayout>
                  <c:x val="1.453224202934178E-2"/>
                  <c:y val="5.340113361776562E-2"/>
                </c:manualLayout>
              </c:layout>
              <c:tx>
                <c:rich>
                  <a:bodyPr/>
                  <a:lstStyle/>
                  <a:p>
                    <a:fld id="{8B38D867-8CF3-492B-B414-79A6F5E5EF6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57E2-41B2-88C1-82F3AF6BCA56}"/>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2-57E2-41B2-88C1-82F3AF6BCA56}"/>
                </c:ext>
              </c:extLst>
            </c:dLbl>
            <c:dLbl>
              <c:idx val="3"/>
              <c:layout>
                <c:manualLayout>
                  <c:x val="-5.5706927779143572E-2"/>
                  <c:y val="7.6287333739665175E-2"/>
                </c:manualLayout>
              </c:layout>
              <c:tx>
                <c:rich>
                  <a:bodyPr/>
                  <a:lstStyle/>
                  <a:p>
                    <a:fld id="{407746D9-1634-4B1E-BF5B-0EFFDF098D1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7E2-41B2-88C1-82F3AF6BCA56}"/>
                </c:ext>
              </c:extLst>
            </c:dLbl>
            <c:dLbl>
              <c:idx val="4"/>
              <c:layout>
                <c:manualLayout>
                  <c:x val="-0.19013016655055495"/>
                  <c:y val="-3.3057844620521575E-2"/>
                </c:manualLayout>
              </c:layout>
              <c:tx>
                <c:rich>
                  <a:bodyPr/>
                  <a:lstStyle/>
                  <a:p>
                    <a:fld id="{C6DD69A2-8CA9-41E1-BE7A-77D3E2D0CBA7}"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57E2-41B2-88C1-82F3AF6BCA56}"/>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4-57E2-41B2-88C1-82F3AF6BCA56}"/>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5-57E2-41B2-88C1-82F3AF6BCA56}"/>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6-57E2-41B2-88C1-82F3AF6BCA56}"/>
                </c:ext>
              </c:extLst>
            </c:dLbl>
            <c:dLbl>
              <c:idx val="8"/>
              <c:layout>
                <c:manualLayout>
                  <c:x val="0"/>
                  <c:y val="-3.0514933495866068E-2"/>
                </c:manualLayout>
              </c:layout>
              <c:tx>
                <c:rich>
                  <a:bodyPr/>
                  <a:lstStyle/>
                  <a:p>
                    <a:fld id="{EE438EBE-75BB-40C6-A33E-AACC059AE6B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57E2-41B2-88C1-82F3AF6BCA56}"/>
                </c:ext>
              </c:extLst>
            </c:dLbl>
            <c:dLbl>
              <c:idx val="9"/>
              <c:layout>
                <c:manualLayout>
                  <c:x val="-8.4771411837827132E-2"/>
                  <c:y val="5.340113361776562E-2"/>
                </c:manualLayout>
              </c:layout>
              <c:tx>
                <c:rich>
                  <a:bodyPr/>
                  <a:lstStyle/>
                  <a:p>
                    <a:fld id="{6933AF66-E629-42C7-A929-B00CB39E57C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57E2-41B2-88C1-82F3AF6BCA56}"/>
                </c:ext>
              </c:extLst>
            </c:dLbl>
            <c:dLbl>
              <c:idx val="10"/>
              <c:layout>
                <c:manualLayout>
                  <c:x val="-5.3284887440919769E-2"/>
                  <c:y val="0.10171644498622014"/>
                </c:manualLayout>
              </c:layout>
              <c:tx>
                <c:rich>
                  <a:bodyPr/>
                  <a:lstStyle/>
                  <a:p>
                    <a:fld id="{FB1DA7E6-BAB9-4FB1-AEFB-EB31ABA2F4C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57E2-41B2-88C1-82F3AF6BCA56}"/>
                </c:ext>
              </c:extLst>
            </c:dLbl>
            <c:dLbl>
              <c:idx val="11"/>
              <c:layout>
                <c:manualLayout>
                  <c:x val="-0.10414773454361609"/>
                  <c:y val="-2.5429111246555079E-2"/>
                </c:manualLayout>
              </c:layout>
              <c:tx>
                <c:rich>
                  <a:bodyPr/>
                  <a:lstStyle/>
                  <a:p>
                    <a:fld id="{B0E92367-9ECA-455E-AE99-A436FF22F19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57E2-41B2-88C1-82F3AF6BCA56}"/>
                </c:ext>
              </c:extLst>
            </c:dLbl>
            <c:dLbl>
              <c:idx val="12"/>
              <c:layout>
                <c:manualLayout>
                  <c:x val="-0.12231303708029331"/>
                  <c:y val="0"/>
                </c:manualLayout>
              </c:layout>
              <c:tx>
                <c:rich>
                  <a:bodyPr/>
                  <a:lstStyle/>
                  <a:p>
                    <a:fld id="{7B607930-CFF0-44FA-9D88-97BA3E5097D4}"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7-57E2-41B2-88C1-82F3AF6BCA56}"/>
                </c:ext>
              </c:extLst>
            </c:dLbl>
            <c:dLbl>
              <c:idx val="13"/>
              <c:layout>
                <c:manualLayout>
                  <c:x val="-2.42204033822363E-3"/>
                  <c:y val="-5.0858222493109645E-3"/>
                </c:manualLayout>
              </c:layout>
              <c:tx>
                <c:rich>
                  <a:bodyPr/>
                  <a:lstStyle/>
                  <a:p>
                    <a:fld id="{C0D7B56D-495A-40A1-A164-BD44F54EFA3B}"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57E2-41B2-88C1-82F3AF6BCA56}"/>
                </c:ext>
              </c:extLst>
            </c:dLbl>
            <c:dLbl>
              <c:idx val="14"/>
              <c:layout>
                <c:manualLayout>
                  <c:x val="1.8165302536677225E-2"/>
                  <c:y val="1.0171644498622023E-2"/>
                </c:manualLayout>
              </c:layout>
              <c:tx>
                <c:rich>
                  <a:bodyPr/>
                  <a:lstStyle/>
                  <a:p>
                    <a:fld id="{FCFF959B-0770-4409-9799-DF24E2BDF202}"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57E2-41B2-88C1-82F3AF6BCA56}"/>
                </c:ext>
              </c:extLst>
            </c:dLbl>
            <c:dLbl>
              <c:idx val="1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8-57E2-41B2-88C1-82F3AF6BCA56}"/>
                </c:ext>
              </c:extLst>
            </c:dLbl>
            <c:dLbl>
              <c:idx val="16"/>
              <c:layout>
                <c:manualLayout>
                  <c:x val="7.2661210146708006E-3"/>
                  <c:y val="-1.0171644498622045E-2"/>
                </c:manualLayout>
              </c:layout>
              <c:tx>
                <c:rich>
                  <a:bodyPr/>
                  <a:lstStyle/>
                  <a:p>
                    <a:fld id="{CEB79738-29E1-4E59-AA5D-1D84E78D224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57E2-41B2-88C1-82F3AF6BCA56}"/>
                </c:ext>
              </c:extLst>
            </c:dLbl>
            <c:dLbl>
              <c:idx val="17"/>
              <c:layout>
                <c:manualLayout>
                  <c:x val="-4.2385705918913524E-2"/>
                  <c:y val="-3.8143666869832678E-2"/>
                </c:manualLayout>
              </c:layout>
              <c:tx>
                <c:rich>
                  <a:bodyPr/>
                  <a:lstStyle/>
                  <a:p>
                    <a:fld id="{208E7693-4AD1-4896-92A0-6B70854BBA94}"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57E2-41B2-88C1-82F3AF6BCA56}"/>
                </c:ext>
              </c:extLst>
            </c:dLbl>
            <c:dLbl>
              <c:idx val="18"/>
              <c:layout>
                <c:manualLayout>
                  <c:x val="-9.6881613528945199E-2"/>
                  <c:y val="4.8315311368454607E-2"/>
                </c:manualLayout>
              </c:layout>
              <c:tx>
                <c:rich>
                  <a:bodyPr/>
                  <a:lstStyle/>
                  <a:p>
                    <a:fld id="{511C17FA-ECDD-4864-82CE-2ED862A6AFF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57E2-41B2-88C1-82F3AF6BCA56}"/>
                </c:ext>
              </c:extLst>
            </c:dLbl>
            <c:dLbl>
              <c:idx val="19"/>
              <c:layout>
                <c:manualLayout>
                  <c:x val="-0.2022403682416731"/>
                  <c:y val="7.3744422615009658E-2"/>
                </c:manualLayout>
              </c:layout>
              <c:tx>
                <c:rich>
                  <a:bodyPr/>
                  <a:lstStyle/>
                  <a:p>
                    <a:fld id="{A134B4C3-E4CE-4E8E-B0FE-8938CA3764EA}"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57E2-41B2-88C1-82F3AF6BCA56}"/>
                </c:ext>
              </c:extLst>
            </c:dLbl>
            <c:dLbl>
              <c:idx val="20"/>
              <c:layout>
                <c:manualLayout>
                  <c:x val="-0.16227670266098329"/>
                  <c:y val="-2.7972022371210561E-2"/>
                </c:manualLayout>
              </c:layout>
              <c:tx>
                <c:rich>
                  <a:bodyPr/>
                  <a:lstStyle/>
                  <a:p>
                    <a:fld id="{F85C7DF6-8272-4F48-936A-A4B4C1F4109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57E2-41B2-88C1-82F3AF6BCA56}"/>
                </c:ext>
              </c:extLst>
            </c:dLbl>
            <c:dLbl>
              <c:idx val="2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A-57E2-41B2-88C1-82F3AF6BCA56}"/>
                </c:ext>
              </c:extLst>
            </c:dLbl>
            <c:dLbl>
              <c:idx val="22"/>
              <c:layout>
                <c:manualLayout>
                  <c:x val="3.1486524396907009E-2"/>
                  <c:y val="6.3572778116387646E-2"/>
                </c:manualLayout>
              </c:layout>
              <c:tx>
                <c:rich>
                  <a:bodyPr/>
                  <a:lstStyle/>
                  <a:p>
                    <a:fld id="{D7DBB14A-59FC-4429-A4BF-91DFCABBF29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57E2-41B2-88C1-82F3AF6BCA56}"/>
                </c:ext>
              </c:extLst>
            </c:dLbl>
            <c:dLbl>
              <c:idx val="2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B-57E2-41B2-88C1-82F3AF6BCA56}"/>
                </c:ext>
              </c:extLst>
            </c:dLbl>
            <c:dLbl>
              <c:idx val="2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C-57E2-41B2-88C1-82F3AF6BCA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Visual!$U$5:$U$29</c:f>
              <c:numCache>
                <c:formatCode>_(* #,##0.00_);_(* \(#,##0.00\);_(* "-"??_);_(@_)</c:formatCode>
                <c:ptCount val="25"/>
                <c:pt idx="0">
                  <c:v>1.9333333333333336</c:v>
                </c:pt>
                <c:pt idx="1">
                  <c:v>2.4666666666666668</c:v>
                </c:pt>
                <c:pt idx="2">
                  <c:v>3.3666666666666667</c:v>
                </c:pt>
                <c:pt idx="3">
                  <c:v>2.2333333333333329</c:v>
                </c:pt>
                <c:pt idx="4">
                  <c:v>2.5666666666666669</c:v>
                </c:pt>
                <c:pt idx="5">
                  <c:v>3.1333333333333333</c:v>
                </c:pt>
                <c:pt idx="6">
                  <c:v>3.0666666666666664</c:v>
                </c:pt>
                <c:pt idx="7">
                  <c:v>2.9000000000000004</c:v>
                </c:pt>
                <c:pt idx="8">
                  <c:v>2.0666666666666669</c:v>
                </c:pt>
                <c:pt idx="9">
                  <c:v>3</c:v>
                </c:pt>
                <c:pt idx="10">
                  <c:v>3.1</c:v>
                </c:pt>
                <c:pt idx="11">
                  <c:v>2.8666666666666667</c:v>
                </c:pt>
                <c:pt idx="12">
                  <c:v>2.6</c:v>
                </c:pt>
                <c:pt idx="13">
                  <c:v>3.0333333333333332</c:v>
                </c:pt>
                <c:pt idx="14">
                  <c:v>2.9333333333333331</c:v>
                </c:pt>
                <c:pt idx="15">
                  <c:v>3.4</c:v>
                </c:pt>
                <c:pt idx="16">
                  <c:v>2.8666666666666667</c:v>
                </c:pt>
                <c:pt idx="17">
                  <c:v>2.6666666666666665</c:v>
                </c:pt>
                <c:pt idx="18">
                  <c:v>2.6666666666666665</c:v>
                </c:pt>
                <c:pt idx="19">
                  <c:v>2</c:v>
                </c:pt>
                <c:pt idx="20">
                  <c:v>2.6666666666666665</c:v>
                </c:pt>
                <c:pt idx="21">
                  <c:v>2.1</c:v>
                </c:pt>
                <c:pt idx="22">
                  <c:v>3.0666666666666664</c:v>
                </c:pt>
                <c:pt idx="23">
                  <c:v>2.5333333333333337</c:v>
                </c:pt>
                <c:pt idx="24">
                  <c:v>2.1</c:v>
                </c:pt>
              </c:numCache>
            </c:numRef>
          </c:xVal>
          <c:yVal>
            <c:numRef>
              <c:f>Visual!$X$5:$X$29</c:f>
              <c:numCache>
                <c:formatCode>_(* #,##0.00_);_(* \(#,##0.00\);_(* "-"??_);_(@_)</c:formatCode>
                <c:ptCount val="25"/>
                <c:pt idx="0">
                  <c:v>#N/A</c:v>
                </c:pt>
                <c:pt idx="1">
                  <c:v>2.35</c:v>
                </c:pt>
                <c:pt idx="2">
                  <c:v>#N/A</c:v>
                </c:pt>
                <c:pt idx="3">
                  <c:v>2.0499999999999998</c:v>
                </c:pt>
                <c:pt idx="4">
                  <c:v>3.1</c:v>
                </c:pt>
                <c:pt idx="5">
                  <c:v>#N/A</c:v>
                </c:pt>
                <c:pt idx="6">
                  <c:v>#N/A</c:v>
                </c:pt>
                <c:pt idx="7">
                  <c:v>#N/A</c:v>
                </c:pt>
                <c:pt idx="8">
                  <c:v>2.75</c:v>
                </c:pt>
                <c:pt idx="9">
                  <c:v>2.85</c:v>
                </c:pt>
                <c:pt idx="10">
                  <c:v>2.3000000000000003</c:v>
                </c:pt>
                <c:pt idx="11">
                  <c:v>3.0500000000000003</c:v>
                </c:pt>
                <c:pt idx="12">
                  <c:v>2.65</c:v>
                </c:pt>
                <c:pt idx="13">
                  <c:v>2.5499999999999998</c:v>
                </c:pt>
                <c:pt idx="14">
                  <c:v>3</c:v>
                </c:pt>
                <c:pt idx="15">
                  <c:v>#N/A</c:v>
                </c:pt>
                <c:pt idx="16">
                  <c:v>3.25</c:v>
                </c:pt>
                <c:pt idx="17">
                  <c:v>2.4</c:v>
                </c:pt>
                <c:pt idx="18">
                  <c:v>3</c:v>
                </c:pt>
                <c:pt idx="19">
                  <c:v>2.4500000000000002</c:v>
                </c:pt>
                <c:pt idx="20">
                  <c:v>3.3000000000000003</c:v>
                </c:pt>
                <c:pt idx="21">
                  <c:v>#N/A</c:v>
                </c:pt>
                <c:pt idx="22">
                  <c:v>2.4000000000000004</c:v>
                </c:pt>
                <c:pt idx="23">
                  <c:v>#N/A</c:v>
                </c:pt>
                <c:pt idx="24">
                  <c:v>#N/A</c:v>
                </c:pt>
              </c:numCache>
            </c:numRef>
          </c:yVal>
          <c:bubbleSize>
            <c:numRef>
              <c:f>Visual!$Y$5:$Y$29</c:f>
              <c:numCache>
                <c:formatCode>_(* #,##0_);_(* \(#,##0\);_(* "-"??_);_(@_)</c:formatCode>
                <c:ptCount val="25"/>
                <c:pt idx="0">
                  <c:v>#N/A</c:v>
                </c:pt>
                <c:pt idx="1">
                  <c:v>10</c:v>
                </c:pt>
                <c:pt idx="2">
                  <c:v>#N/A</c:v>
                </c:pt>
                <c:pt idx="3">
                  <c:v>10</c:v>
                </c:pt>
                <c:pt idx="4">
                  <c:v>10</c:v>
                </c:pt>
                <c:pt idx="5">
                  <c:v>#N/A</c:v>
                </c:pt>
                <c:pt idx="6">
                  <c:v>#N/A</c:v>
                </c:pt>
                <c:pt idx="7">
                  <c:v>#N/A</c:v>
                </c:pt>
                <c:pt idx="8">
                  <c:v>10</c:v>
                </c:pt>
                <c:pt idx="9">
                  <c:v>10</c:v>
                </c:pt>
                <c:pt idx="10">
                  <c:v>10</c:v>
                </c:pt>
                <c:pt idx="11">
                  <c:v>10</c:v>
                </c:pt>
                <c:pt idx="12">
                  <c:v>10</c:v>
                </c:pt>
                <c:pt idx="13">
                  <c:v>10</c:v>
                </c:pt>
                <c:pt idx="14">
                  <c:v>10</c:v>
                </c:pt>
                <c:pt idx="15">
                  <c:v>#N/A</c:v>
                </c:pt>
                <c:pt idx="16">
                  <c:v>10</c:v>
                </c:pt>
                <c:pt idx="17">
                  <c:v>10</c:v>
                </c:pt>
                <c:pt idx="18">
                  <c:v>10</c:v>
                </c:pt>
                <c:pt idx="19">
                  <c:v>10</c:v>
                </c:pt>
                <c:pt idx="20">
                  <c:v>10</c:v>
                </c:pt>
                <c:pt idx="21">
                  <c:v>#N/A</c:v>
                </c:pt>
                <c:pt idx="22">
                  <c:v>10</c:v>
                </c:pt>
                <c:pt idx="23">
                  <c:v>#N/A</c:v>
                </c:pt>
                <c:pt idx="24">
                  <c:v>#N/A</c:v>
                </c:pt>
              </c:numCache>
            </c:numRef>
          </c:bubbleSize>
          <c:bubble3D val="0"/>
          <c:extLst>
            <c:ext xmlns:c15="http://schemas.microsoft.com/office/drawing/2012/chart" uri="{02D57815-91ED-43cb-92C2-25804820EDAC}">
              <c15:datalabelsRange>
                <c15:f>Visual!$T$5:$T$29</c15:f>
                <c15:dlblRangeCache>
                  <c:ptCount val="25"/>
                  <c:pt idx="0">
                    <c:v> Intelligent applications </c:v>
                  </c:pt>
                  <c:pt idx="1">
                    <c:v> Digital + product experience </c:v>
                  </c:pt>
                  <c:pt idx="2">
                    <c:v> Smart contracts </c:v>
                  </c:pt>
                  <c:pt idx="3">
                    <c:v> Decentralized identity </c:v>
                  </c:pt>
                  <c:pt idx="4">
                    <c:v> Commerce in the metaverse </c:v>
                  </c:pt>
                  <c:pt idx="5">
                    <c:v> Machine commerce </c:v>
                  </c:pt>
                  <c:pt idx="6">
                    <c:v> Business ecosystem modeling </c:v>
                  </c:pt>
                  <c:pt idx="7">
                    <c:v> Decentralized autonomous organization (DAO) </c:v>
                  </c:pt>
                  <c:pt idx="8">
                    <c:v> Autonomic systems </c:v>
                  </c:pt>
                  <c:pt idx="9">
                    <c:v> Smart robots </c:v>
                  </c:pt>
                  <c:pt idx="10">
                    <c:v> Generative AI </c:v>
                  </c:pt>
                  <c:pt idx="11">
                    <c:v> Superapps </c:v>
                  </c:pt>
                  <c:pt idx="12">
                    <c:v> AI governance </c:v>
                  </c:pt>
                  <c:pt idx="13">
                    <c:v> Augmented reality </c:v>
                  </c:pt>
                  <c:pt idx="14">
                    <c:v> Blockchain </c:v>
                  </c:pt>
                  <c:pt idx="15">
                    <c:v> Carbon accounting </c:v>
                  </c:pt>
                  <c:pt idx="16">
                    <c:v> Circular economy </c:v>
                  </c:pt>
                  <c:pt idx="17">
                    <c:v> Composable applications </c:v>
                  </c:pt>
                  <c:pt idx="18">
                    <c:v> Composable commerce </c:v>
                  </c:pt>
                  <c:pt idx="19">
                    <c:v> Contextualized real-time pricing </c:v>
                  </c:pt>
                  <c:pt idx="20">
                    <c:v> Cyber-risk quantification </c:v>
                  </c:pt>
                  <c:pt idx="21">
                    <c:v> Data and analytics governance </c:v>
                  </c:pt>
                  <c:pt idx="22">
                    <c:v> Digital operating systems </c:v>
                  </c:pt>
                  <c:pt idx="23">
                    <c:v> Digital twin </c:v>
                  </c:pt>
                  <c:pt idx="24">
                    <c:v> Internet of Things (IoT) </c:v>
                  </c:pt>
                </c15:dlblRangeCache>
              </c15:datalabelsRange>
            </c:ext>
            <c:ext xmlns:c16="http://schemas.microsoft.com/office/drawing/2014/chart" uri="{C3380CC4-5D6E-409C-BE32-E72D297353CC}">
              <c16:uniqueId val="{00000001-57E2-41B2-88C1-82F3AF6BCA56}"/>
            </c:ext>
          </c:extLst>
        </c:ser>
        <c:ser>
          <c:idx val="2"/>
          <c:order val="2"/>
          <c:spPr>
            <a:solidFill>
              <a:schemeClr val="accent5"/>
            </a:solidFill>
            <a:ln w="12700">
              <a:solidFill>
                <a:schemeClr val="bg1"/>
              </a:solid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D-57E2-41B2-88C1-82F3AF6BCA56}"/>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E-57E2-41B2-88C1-82F3AF6BCA56}"/>
                </c:ext>
              </c:extLst>
            </c:dLbl>
            <c:dLbl>
              <c:idx val="2"/>
              <c:layout>
                <c:manualLayout>
                  <c:x val="-3.2697544566019004E-2"/>
                  <c:y val="5.8486955867076675E-2"/>
                </c:manualLayout>
              </c:layout>
              <c:tx>
                <c:rich>
                  <a:bodyPr/>
                  <a:lstStyle/>
                  <a:p>
                    <a:fld id="{255087AB-7F9E-44BC-B32A-059800533001}"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57E2-41B2-88C1-82F3AF6BCA56}"/>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3F-57E2-41B2-88C1-82F3AF6BCA56}"/>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0-57E2-41B2-88C1-82F3AF6BCA56}"/>
                </c:ext>
              </c:extLst>
            </c:dLbl>
            <c:dLbl>
              <c:idx val="5"/>
              <c:layout>
                <c:manualLayout>
                  <c:x val="7.2661210146707121E-3"/>
                  <c:y val="-1.2714555623277574E-2"/>
                </c:manualLayout>
              </c:layout>
              <c:tx>
                <c:rich>
                  <a:bodyPr/>
                  <a:lstStyle/>
                  <a:p>
                    <a:fld id="{AEAA4480-B5E0-4B30-8B73-E29B73D83C12}"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57E2-41B2-88C1-82F3AF6BCA56}"/>
                </c:ext>
              </c:extLst>
            </c:dLbl>
            <c:dLbl>
              <c:idx val="6"/>
              <c:layout>
                <c:manualLayout>
                  <c:x val="1.9376322705788863E-2"/>
                  <c:y val="1.5257466747933034E-2"/>
                </c:manualLayout>
              </c:layout>
              <c:tx>
                <c:rich>
                  <a:bodyPr/>
                  <a:lstStyle/>
                  <a:p>
                    <a:fld id="{6DBBE9BC-6C85-4087-883D-C389E31C863F}"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57E2-41B2-88C1-82F3AF6BCA56}"/>
                </c:ext>
              </c:extLst>
            </c:dLbl>
            <c:dLbl>
              <c:idx val="7"/>
              <c:layout>
                <c:manualLayout>
                  <c:x val="7.8110800907711886E-2"/>
                  <c:y val="-3.0514933495866113E-2"/>
                </c:manualLayout>
              </c:layout>
              <c:tx>
                <c:rich>
                  <a:bodyPr/>
                  <a:lstStyle/>
                  <a:p>
                    <a:fld id="{F517B7F5-0795-4509-B347-B56AEA08BA1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24772018301470788"/>
                      <c:h val="6.0241564543088925E-2"/>
                    </c:manualLayout>
                  </c15:layout>
                  <c15:dlblFieldTable/>
                  <c15:showDataLabelsRange val="1"/>
                </c:ext>
                <c:ext xmlns:c16="http://schemas.microsoft.com/office/drawing/2014/chart" uri="{C3380CC4-5D6E-409C-BE32-E72D297353CC}">
                  <c16:uniqueId val="{00000014-57E2-41B2-88C1-82F3AF6BCA56}"/>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1-57E2-41B2-88C1-82F3AF6BCA56}"/>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2-57E2-41B2-88C1-82F3AF6BCA56}"/>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3-57E2-41B2-88C1-82F3AF6BCA56}"/>
                </c:ext>
              </c:extLst>
            </c:dLbl>
            <c:dLbl>
              <c:idx val="1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4-57E2-41B2-88C1-82F3AF6BCA56}"/>
                </c:ext>
              </c:extLst>
            </c:dLbl>
            <c:dLbl>
              <c:idx val="1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5-57E2-41B2-88C1-82F3AF6BCA56}"/>
                </c:ext>
              </c:extLst>
            </c:dLbl>
            <c:dLbl>
              <c:idx val="1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6-57E2-41B2-88C1-82F3AF6BCA56}"/>
                </c:ext>
              </c:extLst>
            </c:dLbl>
            <c:dLbl>
              <c:idx val="1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7-57E2-41B2-88C1-82F3AF6BCA56}"/>
                </c:ext>
              </c:extLst>
            </c:dLbl>
            <c:dLbl>
              <c:idx val="15"/>
              <c:layout>
                <c:manualLayout>
                  <c:x val="-0.10535875471272799"/>
                  <c:y val="-1.5257466747933034E-2"/>
                </c:manualLayout>
              </c:layout>
              <c:tx>
                <c:rich>
                  <a:bodyPr/>
                  <a:lstStyle/>
                  <a:p>
                    <a:fld id="{29992C9A-792F-4763-88EF-B1D51CCC2CFE}"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57E2-41B2-88C1-82F3AF6BCA56}"/>
                </c:ext>
              </c:extLst>
            </c:dLbl>
            <c:dLbl>
              <c:idx val="1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8-57E2-41B2-88C1-82F3AF6BCA56}"/>
                </c:ext>
              </c:extLst>
            </c:dLbl>
            <c:dLbl>
              <c:idx val="1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9-57E2-41B2-88C1-82F3AF6BCA56}"/>
                </c:ext>
              </c:extLst>
            </c:dLbl>
            <c:dLbl>
              <c:idx val="1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A-57E2-41B2-88C1-82F3AF6BCA56}"/>
                </c:ext>
              </c:extLst>
            </c:dLbl>
            <c:dLbl>
              <c:idx val="1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B-57E2-41B2-88C1-82F3AF6BCA56}"/>
                </c:ext>
              </c:extLst>
            </c:dLbl>
            <c:dLbl>
              <c:idx val="2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C-57E2-41B2-88C1-82F3AF6BCA56}"/>
                </c:ext>
              </c:extLst>
            </c:dLbl>
            <c:dLbl>
              <c:idx val="2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D-57E2-41B2-88C1-82F3AF6BCA56}"/>
                </c:ext>
              </c:extLst>
            </c:dLbl>
            <c:dLbl>
              <c:idx val="2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E-57E2-41B2-88C1-82F3AF6BCA56}"/>
                </c:ext>
              </c:extLst>
            </c:dLbl>
            <c:dLbl>
              <c:idx val="2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4F-57E2-41B2-88C1-82F3AF6BCA56}"/>
                </c:ext>
              </c:extLst>
            </c:dLbl>
            <c:dLbl>
              <c:idx val="2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0-57E2-41B2-88C1-82F3AF6BCA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Visual!$U$5:$U$29</c:f>
              <c:numCache>
                <c:formatCode>_(* #,##0.00_);_(* \(#,##0.00\);_(* "-"??_);_(@_)</c:formatCode>
                <c:ptCount val="25"/>
                <c:pt idx="0">
                  <c:v>1.9333333333333336</c:v>
                </c:pt>
                <c:pt idx="1">
                  <c:v>2.4666666666666668</c:v>
                </c:pt>
                <c:pt idx="2">
                  <c:v>3.3666666666666667</c:v>
                </c:pt>
                <c:pt idx="3">
                  <c:v>2.2333333333333329</c:v>
                </c:pt>
                <c:pt idx="4">
                  <c:v>2.5666666666666669</c:v>
                </c:pt>
                <c:pt idx="5">
                  <c:v>3.1333333333333333</c:v>
                </c:pt>
                <c:pt idx="6">
                  <c:v>3.0666666666666664</c:v>
                </c:pt>
                <c:pt idx="7">
                  <c:v>2.9000000000000004</c:v>
                </c:pt>
                <c:pt idx="8">
                  <c:v>2.0666666666666669</c:v>
                </c:pt>
                <c:pt idx="9">
                  <c:v>3</c:v>
                </c:pt>
                <c:pt idx="10">
                  <c:v>3.1</c:v>
                </c:pt>
                <c:pt idx="11">
                  <c:v>2.8666666666666667</c:v>
                </c:pt>
                <c:pt idx="12">
                  <c:v>2.6</c:v>
                </c:pt>
                <c:pt idx="13">
                  <c:v>3.0333333333333332</c:v>
                </c:pt>
                <c:pt idx="14">
                  <c:v>2.9333333333333331</c:v>
                </c:pt>
                <c:pt idx="15">
                  <c:v>3.4</c:v>
                </c:pt>
                <c:pt idx="16">
                  <c:v>2.8666666666666667</c:v>
                </c:pt>
                <c:pt idx="17">
                  <c:v>2.6666666666666665</c:v>
                </c:pt>
                <c:pt idx="18">
                  <c:v>2.6666666666666665</c:v>
                </c:pt>
                <c:pt idx="19">
                  <c:v>2</c:v>
                </c:pt>
                <c:pt idx="20">
                  <c:v>2.6666666666666665</c:v>
                </c:pt>
                <c:pt idx="21">
                  <c:v>2.1</c:v>
                </c:pt>
                <c:pt idx="22">
                  <c:v>3.0666666666666664</c:v>
                </c:pt>
                <c:pt idx="23">
                  <c:v>2.5333333333333337</c:v>
                </c:pt>
                <c:pt idx="24">
                  <c:v>2.1</c:v>
                </c:pt>
              </c:numCache>
            </c:numRef>
          </c:xVal>
          <c:yVal>
            <c:numRef>
              <c:f>Visual!$Z$5:$Z$29</c:f>
              <c:numCache>
                <c:formatCode>_(* #,##0.00_);_(* \(#,##0.00\);_(* "-"??_);_(@_)</c:formatCode>
                <c:ptCount val="25"/>
                <c:pt idx="0">
                  <c:v>#N/A</c:v>
                </c:pt>
                <c:pt idx="1">
                  <c:v>#N/A</c:v>
                </c:pt>
                <c:pt idx="2">
                  <c:v>2.6500000000000004</c:v>
                </c:pt>
                <c:pt idx="3">
                  <c:v>#N/A</c:v>
                </c:pt>
                <c:pt idx="4">
                  <c:v>#N/A</c:v>
                </c:pt>
                <c:pt idx="5">
                  <c:v>2.75</c:v>
                </c:pt>
                <c:pt idx="6">
                  <c:v>2.4</c:v>
                </c:pt>
                <c:pt idx="7">
                  <c:v>2.9999999999999996</c:v>
                </c:pt>
                <c:pt idx="8">
                  <c:v>#N/A</c:v>
                </c:pt>
                <c:pt idx="9">
                  <c:v>#N/A</c:v>
                </c:pt>
                <c:pt idx="10">
                  <c:v>#N/A</c:v>
                </c:pt>
                <c:pt idx="11">
                  <c:v>#N/A</c:v>
                </c:pt>
                <c:pt idx="12">
                  <c:v>#N/A</c:v>
                </c:pt>
                <c:pt idx="13">
                  <c:v>#N/A</c:v>
                </c:pt>
                <c:pt idx="14">
                  <c:v>#N/A</c:v>
                </c:pt>
                <c:pt idx="15">
                  <c:v>3.35</c:v>
                </c:pt>
                <c:pt idx="16">
                  <c:v>#N/A</c:v>
                </c:pt>
                <c:pt idx="17">
                  <c:v>#N/A</c:v>
                </c:pt>
                <c:pt idx="18">
                  <c:v>#N/A</c:v>
                </c:pt>
                <c:pt idx="19">
                  <c:v>#N/A</c:v>
                </c:pt>
                <c:pt idx="20">
                  <c:v>#N/A</c:v>
                </c:pt>
                <c:pt idx="21">
                  <c:v>#N/A</c:v>
                </c:pt>
                <c:pt idx="22">
                  <c:v>#N/A</c:v>
                </c:pt>
                <c:pt idx="23">
                  <c:v>#N/A</c:v>
                </c:pt>
                <c:pt idx="24">
                  <c:v>#N/A</c:v>
                </c:pt>
              </c:numCache>
            </c:numRef>
          </c:yVal>
          <c:bubbleSize>
            <c:numRef>
              <c:f>Visual!$AA$5:$AA$29</c:f>
              <c:numCache>
                <c:formatCode>_(* #,##0_);_(* \(#,##0\);_(* "-"??_);_(@_)</c:formatCode>
                <c:ptCount val="25"/>
                <c:pt idx="0">
                  <c:v>#N/A</c:v>
                </c:pt>
                <c:pt idx="1">
                  <c:v>#N/A</c:v>
                </c:pt>
                <c:pt idx="2">
                  <c:v>10</c:v>
                </c:pt>
                <c:pt idx="3">
                  <c:v>#N/A</c:v>
                </c:pt>
                <c:pt idx="4">
                  <c:v>#N/A</c:v>
                </c:pt>
                <c:pt idx="5">
                  <c:v>10</c:v>
                </c:pt>
                <c:pt idx="6">
                  <c:v>10</c:v>
                </c:pt>
                <c:pt idx="7">
                  <c:v>10</c:v>
                </c:pt>
                <c:pt idx="8">
                  <c:v>#N/A</c:v>
                </c:pt>
                <c:pt idx="9">
                  <c:v>#N/A</c:v>
                </c:pt>
                <c:pt idx="10">
                  <c:v>#N/A</c:v>
                </c:pt>
                <c:pt idx="11">
                  <c:v>#N/A</c:v>
                </c:pt>
                <c:pt idx="12">
                  <c:v>#N/A</c:v>
                </c:pt>
                <c:pt idx="13">
                  <c:v>#N/A</c:v>
                </c:pt>
                <c:pt idx="14">
                  <c:v>#N/A</c:v>
                </c:pt>
                <c:pt idx="15">
                  <c:v>10</c:v>
                </c:pt>
                <c:pt idx="16">
                  <c:v>#N/A</c:v>
                </c:pt>
                <c:pt idx="17">
                  <c:v>#N/A</c:v>
                </c:pt>
                <c:pt idx="18">
                  <c:v>#N/A</c:v>
                </c:pt>
                <c:pt idx="19">
                  <c:v>#N/A</c:v>
                </c:pt>
                <c:pt idx="20">
                  <c:v>#N/A</c:v>
                </c:pt>
                <c:pt idx="21">
                  <c:v>#N/A</c:v>
                </c:pt>
                <c:pt idx="22">
                  <c:v>#N/A</c:v>
                </c:pt>
                <c:pt idx="23">
                  <c:v>#N/A</c:v>
                </c:pt>
                <c:pt idx="24">
                  <c:v>#N/A</c:v>
                </c:pt>
              </c:numCache>
            </c:numRef>
          </c:bubbleSize>
          <c:bubble3D val="0"/>
          <c:extLst>
            <c:ext xmlns:c15="http://schemas.microsoft.com/office/drawing/2012/chart" uri="{02D57815-91ED-43cb-92C2-25804820EDAC}">
              <c15:datalabelsRange>
                <c15:f>Visual!$T$5:$T$29</c15:f>
                <c15:dlblRangeCache>
                  <c:ptCount val="25"/>
                  <c:pt idx="0">
                    <c:v> Intelligent applications </c:v>
                  </c:pt>
                  <c:pt idx="1">
                    <c:v> Digital + product experience </c:v>
                  </c:pt>
                  <c:pt idx="2">
                    <c:v> Smart contracts </c:v>
                  </c:pt>
                  <c:pt idx="3">
                    <c:v> Decentralized identity </c:v>
                  </c:pt>
                  <c:pt idx="4">
                    <c:v> Commerce in the metaverse </c:v>
                  </c:pt>
                  <c:pt idx="5">
                    <c:v> Machine commerce </c:v>
                  </c:pt>
                  <c:pt idx="6">
                    <c:v> Business ecosystem modeling </c:v>
                  </c:pt>
                  <c:pt idx="7">
                    <c:v> Decentralized autonomous organization (DAO) </c:v>
                  </c:pt>
                  <c:pt idx="8">
                    <c:v> Autonomic systems </c:v>
                  </c:pt>
                  <c:pt idx="9">
                    <c:v> Smart robots </c:v>
                  </c:pt>
                  <c:pt idx="10">
                    <c:v> Generative AI </c:v>
                  </c:pt>
                  <c:pt idx="11">
                    <c:v> Superapps </c:v>
                  </c:pt>
                  <c:pt idx="12">
                    <c:v> AI governance </c:v>
                  </c:pt>
                  <c:pt idx="13">
                    <c:v> Augmented reality </c:v>
                  </c:pt>
                  <c:pt idx="14">
                    <c:v> Blockchain </c:v>
                  </c:pt>
                  <c:pt idx="15">
                    <c:v> Carbon accounting </c:v>
                  </c:pt>
                  <c:pt idx="16">
                    <c:v> Circular economy </c:v>
                  </c:pt>
                  <c:pt idx="17">
                    <c:v> Composable applications </c:v>
                  </c:pt>
                  <c:pt idx="18">
                    <c:v> Composable commerce </c:v>
                  </c:pt>
                  <c:pt idx="19">
                    <c:v> Contextualized real-time pricing </c:v>
                  </c:pt>
                  <c:pt idx="20">
                    <c:v> Cyber-risk quantification </c:v>
                  </c:pt>
                  <c:pt idx="21">
                    <c:v> Data and analytics governance </c:v>
                  </c:pt>
                  <c:pt idx="22">
                    <c:v> Digital operating systems </c:v>
                  </c:pt>
                  <c:pt idx="23">
                    <c:v> Digital twin </c:v>
                  </c:pt>
                  <c:pt idx="24">
                    <c:v> Internet of Things (IoT) </c:v>
                  </c:pt>
                </c15:dlblRangeCache>
              </c15:datalabelsRange>
            </c:ext>
            <c:ext xmlns:c16="http://schemas.microsoft.com/office/drawing/2014/chart" uri="{C3380CC4-5D6E-409C-BE32-E72D297353CC}">
              <c16:uniqueId val="{00000002-57E2-41B2-88C1-82F3AF6BCA56}"/>
            </c:ext>
          </c:extLst>
        </c:ser>
        <c:ser>
          <c:idx val="3"/>
          <c:order val="3"/>
          <c:spPr>
            <a:solidFill>
              <a:srgbClr val="FF0000"/>
            </a:solidFill>
            <a:ln w="12700">
              <a:solidFill>
                <a:schemeClr val="bg1"/>
              </a:solidFill>
            </a:ln>
            <a:effectLst/>
          </c:spPr>
          <c:invertIfNegative val="0"/>
          <c:dLbls>
            <c:dLbl>
              <c:idx val="0"/>
              <c:layout>
                <c:manualLayout>
                  <c:x val="3.6330605073354003E-3"/>
                  <c:y val="3.3057844620521575E-2"/>
                </c:manualLayout>
              </c:layout>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5-57E2-41B2-88C1-82F3AF6BCA56}"/>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1-57E2-41B2-88C1-82F3AF6BCA56}"/>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2-57E2-41B2-88C1-82F3AF6BCA56}"/>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3-57E2-41B2-88C1-82F3AF6BCA56}"/>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4-57E2-41B2-88C1-82F3AF6BCA56}"/>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5-57E2-41B2-88C1-82F3AF6BCA56}"/>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6-57E2-41B2-88C1-82F3AF6BCA56}"/>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7-57E2-41B2-88C1-82F3AF6BCA56}"/>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8-57E2-41B2-88C1-82F3AF6BCA56}"/>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9-57E2-41B2-88C1-82F3AF6BCA56}"/>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A-57E2-41B2-88C1-82F3AF6BCA56}"/>
                </c:ext>
              </c:extLst>
            </c:dLbl>
            <c:dLbl>
              <c:idx val="1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B-57E2-41B2-88C1-82F3AF6BCA56}"/>
                </c:ext>
              </c:extLst>
            </c:dLbl>
            <c:dLbl>
              <c:idx val="1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C-57E2-41B2-88C1-82F3AF6BCA56}"/>
                </c:ext>
              </c:extLst>
            </c:dLbl>
            <c:dLbl>
              <c:idx val="1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D-57E2-41B2-88C1-82F3AF6BCA56}"/>
                </c:ext>
              </c:extLst>
            </c:dLbl>
            <c:dLbl>
              <c:idx val="1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E-57E2-41B2-88C1-82F3AF6BCA56}"/>
                </c:ext>
              </c:extLst>
            </c:dLbl>
            <c:dLbl>
              <c:idx val="1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5F-57E2-41B2-88C1-82F3AF6BCA56}"/>
                </c:ext>
              </c:extLst>
            </c:dLbl>
            <c:dLbl>
              <c:idx val="1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0-57E2-41B2-88C1-82F3AF6BCA56}"/>
                </c:ext>
              </c:extLst>
            </c:dLbl>
            <c:dLbl>
              <c:idx val="1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1-57E2-41B2-88C1-82F3AF6BCA56}"/>
                </c:ext>
              </c:extLst>
            </c:dLbl>
            <c:dLbl>
              <c:idx val="1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2-57E2-41B2-88C1-82F3AF6BCA56}"/>
                </c:ext>
              </c:extLst>
            </c:dLbl>
            <c:dLbl>
              <c:idx val="1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3-57E2-41B2-88C1-82F3AF6BCA56}"/>
                </c:ext>
              </c:extLst>
            </c:dLbl>
            <c:dLbl>
              <c:idx val="2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4-57E2-41B2-88C1-82F3AF6BCA56}"/>
                </c:ext>
              </c:extLst>
            </c:dLbl>
            <c:dLbl>
              <c:idx val="2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5-57E2-41B2-88C1-82F3AF6BCA56}"/>
                </c:ext>
              </c:extLst>
            </c:dLbl>
            <c:dLbl>
              <c:idx val="2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6-57E2-41B2-88C1-82F3AF6BCA56}"/>
                </c:ext>
              </c:extLst>
            </c:dLbl>
            <c:dLbl>
              <c:idx val="2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7-57E2-41B2-88C1-82F3AF6BCA56}"/>
                </c:ext>
              </c:extLst>
            </c:dLbl>
            <c:dLbl>
              <c:idx val="2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8-57E2-41B2-88C1-82F3AF6BCA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Visual!$U$5:$U$29</c:f>
              <c:numCache>
                <c:formatCode>_(* #,##0.00_);_(* \(#,##0.00\);_(* "-"??_);_(@_)</c:formatCode>
                <c:ptCount val="25"/>
                <c:pt idx="0">
                  <c:v>1.9333333333333336</c:v>
                </c:pt>
                <c:pt idx="1">
                  <c:v>2.4666666666666668</c:v>
                </c:pt>
                <c:pt idx="2">
                  <c:v>3.3666666666666667</c:v>
                </c:pt>
                <c:pt idx="3">
                  <c:v>2.2333333333333329</c:v>
                </c:pt>
                <c:pt idx="4">
                  <c:v>2.5666666666666669</c:v>
                </c:pt>
                <c:pt idx="5">
                  <c:v>3.1333333333333333</c:v>
                </c:pt>
                <c:pt idx="6">
                  <c:v>3.0666666666666664</c:v>
                </c:pt>
                <c:pt idx="7">
                  <c:v>2.9000000000000004</c:v>
                </c:pt>
                <c:pt idx="8">
                  <c:v>2.0666666666666669</c:v>
                </c:pt>
                <c:pt idx="9">
                  <c:v>3</c:v>
                </c:pt>
                <c:pt idx="10">
                  <c:v>3.1</c:v>
                </c:pt>
                <c:pt idx="11">
                  <c:v>2.8666666666666667</c:v>
                </c:pt>
                <c:pt idx="12">
                  <c:v>2.6</c:v>
                </c:pt>
                <c:pt idx="13">
                  <c:v>3.0333333333333332</c:v>
                </c:pt>
                <c:pt idx="14">
                  <c:v>2.9333333333333331</c:v>
                </c:pt>
                <c:pt idx="15">
                  <c:v>3.4</c:v>
                </c:pt>
                <c:pt idx="16">
                  <c:v>2.8666666666666667</c:v>
                </c:pt>
                <c:pt idx="17">
                  <c:v>2.6666666666666665</c:v>
                </c:pt>
                <c:pt idx="18">
                  <c:v>2.6666666666666665</c:v>
                </c:pt>
                <c:pt idx="19">
                  <c:v>2</c:v>
                </c:pt>
                <c:pt idx="20">
                  <c:v>2.6666666666666665</c:v>
                </c:pt>
                <c:pt idx="21">
                  <c:v>2.1</c:v>
                </c:pt>
                <c:pt idx="22">
                  <c:v>3.0666666666666664</c:v>
                </c:pt>
                <c:pt idx="23">
                  <c:v>2.5333333333333337</c:v>
                </c:pt>
                <c:pt idx="24">
                  <c:v>2.1</c:v>
                </c:pt>
              </c:numCache>
            </c:numRef>
          </c:xVal>
          <c:yVal>
            <c:numRef>
              <c:f>Visual!$AB$5:$AB$29</c:f>
              <c:numCache>
                <c:formatCode>_(* #,##0.00_);_(* \(#,##0.00\);_(* "-"??_);_(@_)</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yVal>
          <c:bubbleSize>
            <c:numRef>
              <c:f>Visual!$AC$5:$AC$29</c:f>
              <c:numCache>
                <c:formatCode>_(* #,##0_);_(* \(#,##0\);_(* "-"??_);_(@_)</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bubbleSize>
          <c:bubble3D val="0"/>
          <c:extLst>
            <c:ext xmlns:c15="http://schemas.microsoft.com/office/drawing/2012/chart" uri="{02D57815-91ED-43cb-92C2-25804820EDAC}">
              <c15:datalabelsRange>
                <c15:f>Visual!$T$5:$T$29</c15:f>
                <c15:dlblRangeCache>
                  <c:ptCount val="25"/>
                  <c:pt idx="0">
                    <c:v> Intelligent applications </c:v>
                  </c:pt>
                  <c:pt idx="1">
                    <c:v> Digital + product experience </c:v>
                  </c:pt>
                  <c:pt idx="2">
                    <c:v> Smart contracts </c:v>
                  </c:pt>
                  <c:pt idx="3">
                    <c:v> Decentralized identity </c:v>
                  </c:pt>
                  <c:pt idx="4">
                    <c:v> Commerce in the metaverse </c:v>
                  </c:pt>
                  <c:pt idx="5">
                    <c:v> Machine commerce </c:v>
                  </c:pt>
                  <c:pt idx="6">
                    <c:v> Business ecosystem modeling </c:v>
                  </c:pt>
                  <c:pt idx="7">
                    <c:v> Decentralized autonomous organization (DAO) </c:v>
                  </c:pt>
                  <c:pt idx="8">
                    <c:v> Autonomic systems </c:v>
                  </c:pt>
                  <c:pt idx="9">
                    <c:v> Smart robots </c:v>
                  </c:pt>
                  <c:pt idx="10">
                    <c:v> Generative AI </c:v>
                  </c:pt>
                  <c:pt idx="11">
                    <c:v> Superapps </c:v>
                  </c:pt>
                  <c:pt idx="12">
                    <c:v> AI governance </c:v>
                  </c:pt>
                  <c:pt idx="13">
                    <c:v> Augmented reality </c:v>
                  </c:pt>
                  <c:pt idx="14">
                    <c:v> Blockchain </c:v>
                  </c:pt>
                  <c:pt idx="15">
                    <c:v> Carbon accounting </c:v>
                  </c:pt>
                  <c:pt idx="16">
                    <c:v> Circular economy </c:v>
                  </c:pt>
                  <c:pt idx="17">
                    <c:v> Composable applications </c:v>
                  </c:pt>
                  <c:pt idx="18">
                    <c:v> Composable commerce </c:v>
                  </c:pt>
                  <c:pt idx="19">
                    <c:v> Contextualized real-time pricing </c:v>
                  </c:pt>
                  <c:pt idx="20">
                    <c:v> Cyber-risk quantification </c:v>
                  </c:pt>
                  <c:pt idx="21">
                    <c:v> Data and analytics governance </c:v>
                  </c:pt>
                  <c:pt idx="22">
                    <c:v> Digital operating systems </c:v>
                  </c:pt>
                  <c:pt idx="23">
                    <c:v> Digital twin </c:v>
                  </c:pt>
                  <c:pt idx="24">
                    <c:v> Internet of Things (IoT) </c:v>
                  </c:pt>
                </c15:dlblRangeCache>
              </c15:datalabelsRange>
            </c:ext>
            <c:ext xmlns:c16="http://schemas.microsoft.com/office/drawing/2014/chart" uri="{C3380CC4-5D6E-409C-BE32-E72D297353CC}">
              <c16:uniqueId val="{00000003-57E2-41B2-88C1-82F3AF6BCA56}"/>
            </c:ext>
          </c:extLst>
        </c:ser>
        <c:ser>
          <c:idx val="4"/>
          <c:order val="4"/>
          <c:spPr>
            <a:solidFill>
              <a:schemeClr val="tx1"/>
            </a:solidFill>
            <a:ln w="25400">
              <a:solidFill>
                <a:schemeClr val="bg1"/>
              </a:solidFill>
            </a:ln>
            <a:effectLst/>
          </c:spPr>
          <c:invertIfNegative val="0"/>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9-57E2-41B2-88C1-82F3AF6BCA56}"/>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A-57E2-41B2-88C1-82F3AF6BCA56}"/>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B-57E2-41B2-88C1-82F3AF6BCA56}"/>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C-57E2-41B2-88C1-82F3AF6BCA56}"/>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D-57E2-41B2-88C1-82F3AF6BCA56}"/>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E-57E2-41B2-88C1-82F3AF6BCA56}"/>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6F-57E2-41B2-88C1-82F3AF6BCA56}"/>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0-57E2-41B2-88C1-82F3AF6BCA56}"/>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1-57E2-41B2-88C1-82F3AF6BCA56}"/>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2-57E2-41B2-88C1-82F3AF6BCA56}"/>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3-57E2-41B2-88C1-82F3AF6BCA56}"/>
                </c:ext>
              </c:extLst>
            </c:dLbl>
            <c:dLbl>
              <c:idx val="1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4-57E2-41B2-88C1-82F3AF6BCA56}"/>
                </c:ext>
              </c:extLst>
            </c:dLbl>
            <c:dLbl>
              <c:idx val="1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5-57E2-41B2-88C1-82F3AF6BCA56}"/>
                </c:ext>
              </c:extLst>
            </c:dLbl>
            <c:dLbl>
              <c:idx val="1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6-57E2-41B2-88C1-82F3AF6BCA56}"/>
                </c:ext>
              </c:extLst>
            </c:dLbl>
            <c:dLbl>
              <c:idx val="1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7-57E2-41B2-88C1-82F3AF6BCA56}"/>
                </c:ext>
              </c:extLst>
            </c:dLbl>
            <c:dLbl>
              <c:idx val="1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8-57E2-41B2-88C1-82F3AF6BCA56}"/>
                </c:ext>
              </c:extLst>
            </c:dLbl>
            <c:dLbl>
              <c:idx val="1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9-57E2-41B2-88C1-82F3AF6BCA56}"/>
                </c:ext>
              </c:extLst>
            </c:dLbl>
            <c:dLbl>
              <c:idx val="1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A-57E2-41B2-88C1-82F3AF6BCA56}"/>
                </c:ext>
              </c:extLst>
            </c:dLbl>
            <c:dLbl>
              <c:idx val="1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B-57E2-41B2-88C1-82F3AF6BCA56}"/>
                </c:ext>
              </c:extLst>
            </c:dLbl>
            <c:dLbl>
              <c:idx val="1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C-57E2-41B2-88C1-82F3AF6BCA56}"/>
                </c:ext>
              </c:extLst>
            </c:dLbl>
            <c:dLbl>
              <c:idx val="2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D-57E2-41B2-88C1-82F3AF6BCA56}"/>
                </c:ext>
              </c:extLst>
            </c:dLbl>
            <c:dLbl>
              <c:idx val="2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E-57E2-41B2-88C1-82F3AF6BCA56}"/>
                </c:ext>
              </c:extLst>
            </c:dLbl>
            <c:dLbl>
              <c:idx val="2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7F-57E2-41B2-88C1-82F3AF6BCA56}"/>
                </c:ext>
              </c:extLst>
            </c:dLbl>
            <c:dLbl>
              <c:idx val="2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80-57E2-41B2-88C1-82F3AF6BCA56}"/>
                </c:ext>
              </c:extLst>
            </c:dLbl>
            <c:dLbl>
              <c:idx val="2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81-57E2-41B2-88C1-82F3AF6BCA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Visual!$U$5:$U$29</c:f>
              <c:numCache>
                <c:formatCode>_(* #,##0.00_);_(* \(#,##0.00\);_(* "-"??_);_(@_)</c:formatCode>
                <c:ptCount val="25"/>
                <c:pt idx="0">
                  <c:v>1.9333333333333336</c:v>
                </c:pt>
                <c:pt idx="1">
                  <c:v>2.4666666666666668</c:v>
                </c:pt>
                <c:pt idx="2">
                  <c:v>3.3666666666666667</c:v>
                </c:pt>
                <c:pt idx="3">
                  <c:v>2.2333333333333329</c:v>
                </c:pt>
                <c:pt idx="4">
                  <c:v>2.5666666666666669</c:v>
                </c:pt>
                <c:pt idx="5">
                  <c:v>3.1333333333333333</c:v>
                </c:pt>
                <c:pt idx="6">
                  <c:v>3.0666666666666664</c:v>
                </c:pt>
                <c:pt idx="7">
                  <c:v>2.9000000000000004</c:v>
                </c:pt>
                <c:pt idx="8">
                  <c:v>2.0666666666666669</c:v>
                </c:pt>
                <c:pt idx="9">
                  <c:v>3</c:v>
                </c:pt>
                <c:pt idx="10">
                  <c:v>3.1</c:v>
                </c:pt>
                <c:pt idx="11">
                  <c:v>2.8666666666666667</c:v>
                </c:pt>
                <c:pt idx="12">
                  <c:v>2.6</c:v>
                </c:pt>
                <c:pt idx="13">
                  <c:v>3.0333333333333332</c:v>
                </c:pt>
                <c:pt idx="14">
                  <c:v>2.9333333333333331</c:v>
                </c:pt>
                <c:pt idx="15">
                  <c:v>3.4</c:v>
                </c:pt>
                <c:pt idx="16">
                  <c:v>2.8666666666666667</c:v>
                </c:pt>
                <c:pt idx="17">
                  <c:v>2.6666666666666665</c:v>
                </c:pt>
                <c:pt idx="18">
                  <c:v>2.6666666666666665</c:v>
                </c:pt>
                <c:pt idx="19">
                  <c:v>2</c:v>
                </c:pt>
                <c:pt idx="20">
                  <c:v>2.6666666666666665</c:v>
                </c:pt>
                <c:pt idx="21">
                  <c:v>2.1</c:v>
                </c:pt>
                <c:pt idx="22">
                  <c:v>3.0666666666666664</c:v>
                </c:pt>
                <c:pt idx="23">
                  <c:v>2.5333333333333337</c:v>
                </c:pt>
                <c:pt idx="24">
                  <c:v>2.1</c:v>
                </c:pt>
              </c:numCache>
            </c:numRef>
          </c:xVal>
          <c:yVal>
            <c:numRef>
              <c:f>Visual!$AD$5:$AD$29</c:f>
              <c:numCache>
                <c:formatCode>_(* #,##0.00_);_(* \(#,##0.00\);_(* "-"??_);_(@_)</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yVal>
          <c:bubbleSize>
            <c:numRef>
              <c:f>Visual!$AE$5:$AE$29</c:f>
              <c:numCache>
                <c:formatCode>_(* #,##0_);_(* \(#,##0\);_(* "-"??_);_(@_)</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bubbleSize>
          <c:bubble3D val="0"/>
          <c:extLst>
            <c:ext xmlns:c15="http://schemas.microsoft.com/office/drawing/2012/chart" uri="{02D57815-91ED-43cb-92C2-25804820EDAC}">
              <c15:datalabelsRange>
                <c15:f>Visual!$T$5:$T$29</c15:f>
                <c15:dlblRangeCache>
                  <c:ptCount val="25"/>
                  <c:pt idx="0">
                    <c:v> Intelligent applications </c:v>
                  </c:pt>
                  <c:pt idx="1">
                    <c:v> Digital + product experience </c:v>
                  </c:pt>
                  <c:pt idx="2">
                    <c:v> Smart contracts </c:v>
                  </c:pt>
                  <c:pt idx="3">
                    <c:v> Decentralized identity </c:v>
                  </c:pt>
                  <c:pt idx="4">
                    <c:v> Commerce in the metaverse </c:v>
                  </c:pt>
                  <c:pt idx="5">
                    <c:v> Machine commerce </c:v>
                  </c:pt>
                  <c:pt idx="6">
                    <c:v> Business ecosystem modeling </c:v>
                  </c:pt>
                  <c:pt idx="7">
                    <c:v> Decentralized autonomous organization (DAO) </c:v>
                  </c:pt>
                  <c:pt idx="8">
                    <c:v> Autonomic systems </c:v>
                  </c:pt>
                  <c:pt idx="9">
                    <c:v> Smart robots </c:v>
                  </c:pt>
                  <c:pt idx="10">
                    <c:v> Generative AI </c:v>
                  </c:pt>
                  <c:pt idx="11">
                    <c:v> Superapps </c:v>
                  </c:pt>
                  <c:pt idx="12">
                    <c:v> AI governance </c:v>
                  </c:pt>
                  <c:pt idx="13">
                    <c:v> Augmented reality </c:v>
                  </c:pt>
                  <c:pt idx="14">
                    <c:v> Blockchain </c:v>
                  </c:pt>
                  <c:pt idx="15">
                    <c:v> Carbon accounting </c:v>
                  </c:pt>
                  <c:pt idx="16">
                    <c:v> Circular economy </c:v>
                  </c:pt>
                  <c:pt idx="17">
                    <c:v> Composable applications </c:v>
                  </c:pt>
                  <c:pt idx="18">
                    <c:v> Composable commerce </c:v>
                  </c:pt>
                  <c:pt idx="19">
                    <c:v> Contextualized real-time pricing </c:v>
                  </c:pt>
                  <c:pt idx="20">
                    <c:v> Cyber-risk quantification </c:v>
                  </c:pt>
                  <c:pt idx="21">
                    <c:v> Data and analytics governance </c:v>
                  </c:pt>
                  <c:pt idx="22">
                    <c:v> Digital operating systems </c:v>
                  </c:pt>
                  <c:pt idx="23">
                    <c:v> Digital twin </c:v>
                  </c:pt>
                  <c:pt idx="24">
                    <c:v> Internet of Things (IoT) </c:v>
                  </c:pt>
                </c15:dlblRangeCache>
              </c15:datalabelsRange>
            </c:ext>
            <c:ext xmlns:c16="http://schemas.microsoft.com/office/drawing/2014/chart" uri="{C3380CC4-5D6E-409C-BE32-E72D297353CC}">
              <c16:uniqueId val="{00000004-57E2-41B2-88C1-82F3AF6BCA56}"/>
            </c:ext>
          </c:extLst>
        </c:ser>
        <c:dLbls>
          <c:showLegendKey val="0"/>
          <c:showVal val="0"/>
          <c:showCatName val="0"/>
          <c:showSerName val="0"/>
          <c:showPercent val="0"/>
          <c:showBubbleSize val="0"/>
        </c:dLbls>
        <c:bubbleScale val="25"/>
        <c:showNegBubbles val="0"/>
        <c:axId val="216183471"/>
        <c:axId val="216190671"/>
      </c:bubbleChart>
      <c:valAx>
        <c:axId val="216183471"/>
        <c:scaling>
          <c:orientation val="minMax"/>
          <c:min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r>
                  <a:rPr lang="en-US" sz="1200" b="1">
                    <a:solidFill>
                      <a:schemeClr val="tx1"/>
                    </a:solidFill>
                  </a:rPr>
                  <a:t>Client Experience</a:t>
                </a:r>
              </a:p>
            </c:rich>
          </c:tx>
          <c:layout>
            <c:manualLayout>
              <c:xMode val="edge"/>
              <c:yMode val="edge"/>
              <c:x val="0.44459020126392362"/>
              <c:y val="0.88812933045750775"/>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title>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bg1">
                    <a:lumMod val="75000"/>
                  </a:schemeClr>
                </a:solidFill>
                <a:latin typeface="+mn-lt"/>
                <a:ea typeface="+mn-ea"/>
                <a:cs typeface="+mn-cs"/>
              </a:defRPr>
            </a:pPr>
            <a:endParaRPr lang="en-US"/>
          </a:p>
        </c:txPr>
        <c:crossAx val="216190671"/>
        <c:crosses val="autoZero"/>
        <c:crossBetween val="midCat"/>
      </c:valAx>
      <c:valAx>
        <c:axId val="216190671"/>
        <c:scaling>
          <c:orientation val="minMax"/>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solidFill>
                    <a:latin typeface="+mn-lt"/>
                    <a:ea typeface="+mn-ea"/>
                    <a:cs typeface="+mn-cs"/>
                  </a:defRPr>
                </a:pPr>
                <a:r>
                  <a:rPr lang="en-US" sz="1200" b="1">
                    <a:solidFill>
                      <a:schemeClr val="tx1"/>
                    </a:solidFill>
                  </a:rPr>
                  <a:t>Enterprise</a:t>
                </a:r>
                <a:r>
                  <a:rPr lang="en-US" sz="1200" b="1" baseline="0">
                    <a:solidFill>
                      <a:schemeClr val="tx1"/>
                    </a:solidFill>
                  </a:rPr>
                  <a:t> Productivity</a:t>
                </a:r>
                <a:endParaRPr lang="en-US" sz="1200" b="1">
                  <a:solidFill>
                    <a:schemeClr val="tx1"/>
                  </a:solidFill>
                </a:endParaRPr>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title>
        <c:numFmt formatCode="_(* #,##0.00_);_(* \(#,##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bg1">
                    <a:lumMod val="75000"/>
                  </a:schemeClr>
                </a:solidFill>
                <a:latin typeface="+mn-lt"/>
                <a:ea typeface="+mn-ea"/>
                <a:cs typeface="+mn-cs"/>
              </a:defRPr>
            </a:pPr>
            <a:endParaRPr lang="en-US"/>
          </a:p>
        </c:txPr>
        <c:crossAx val="216183471"/>
        <c:crosses val="autoZero"/>
        <c:crossBetween val="midCat"/>
      </c:valAx>
      <c:spPr>
        <a:noFill/>
        <a:ln>
          <a:noFill/>
        </a:ln>
        <a:effectLst/>
      </c:spPr>
    </c:plotArea>
    <c:legend>
      <c:legendPos val="b"/>
      <c:layout>
        <c:manualLayout>
          <c:xMode val="edge"/>
          <c:yMode val="edge"/>
          <c:x val="0.14094901643230404"/>
          <c:y val="0.93995506055332145"/>
          <c:w val="0.72536808815006271"/>
          <c:h val="4.4787472698745522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Executive1!$O$6:$O$30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formatCode="0">
                  <c:v>1</c:v>
                </c:pt>
                <c:pt idx="12" formatCode="0">
                  <c:v>1</c:v>
                </c:pt>
                <c:pt idx="13" formatCode="0">
                  <c:v>1</c:v>
                </c:pt>
                <c:pt idx="14" formatCode="0">
                  <c:v>1</c:v>
                </c:pt>
                <c:pt idx="15" formatCode="0">
                  <c:v>1</c:v>
                </c:pt>
                <c:pt idx="16" formatCode="0">
                  <c:v>1</c:v>
                </c:pt>
                <c:pt idx="17" formatCode="0">
                  <c:v>2</c:v>
                </c:pt>
                <c:pt idx="18" formatCode="0">
                  <c:v>1</c:v>
                </c:pt>
                <c:pt idx="19">
                  <c:v>2</c:v>
                </c:pt>
                <c:pt idx="20">
                  <c:v>2</c:v>
                </c:pt>
                <c:pt idx="21" formatCode="0">
                  <c:v>1</c:v>
                </c:pt>
                <c:pt idx="22">
                  <c:v>2</c:v>
                </c:pt>
                <c:pt idx="23">
                  <c:v>3</c:v>
                </c:pt>
                <c:pt idx="2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835-4E29-850F-250051ACEF84}"/>
            </c:ext>
          </c:extLst>
        </c:ser>
        <c:ser>
          <c:idx val="1"/>
          <c:order val="1"/>
          <c:spPr>
            <a:solidFill>
              <a:srgbClr val="00529B"/>
            </a:solidFill>
            <a:ln cmpd="sng">
              <a:solidFill>
                <a:srgbClr val="000000"/>
              </a:solidFill>
            </a:ln>
          </c:spPr>
          <c:invertIfNegative val="1"/>
          <c:val>
            <c:numRef>
              <c:f>Executive1!$P$6:$P$30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c:v>1</c:v>
                </c:pt>
                <c:pt idx="12">
                  <c:v>1</c:v>
                </c:pt>
                <c:pt idx="13">
                  <c:v>3</c:v>
                </c:pt>
                <c:pt idx="14">
                  <c:v>2</c:v>
                </c:pt>
                <c:pt idx="15">
                  <c:v>3</c:v>
                </c:pt>
                <c:pt idx="16">
                  <c:v>2</c:v>
                </c:pt>
                <c:pt idx="17" formatCode="0">
                  <c:v>3</c:v>
                </c:pt>
                <c:pt idx="18">
                  <c:v>3</c:v>
                </c:pt>
                <c:pt idx="19">
                  <c:v>2</c:v>
                </c:pt>
                <c:pt idx="20">
                  <c:v>3</c:v>
                </c:pt>
                <c:pt idx="21" formatCode="0">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835-4E29-850F-250051ACEF84}"/>
            </c:ext>
          </c:extLst>
        </c:ser>
        <c:ser>
          <c:idx val="2"/>
          <c:order val="2"/>
          <c:spPr>
            <a:solidFill>
              <a:srgbClr val="0066CC"/>
            </a:solidFill>
            <a:ln cmpd="sng">
              <a:solidFill>
                <a:srgbClr val="000000"/>
              </a:solidFill>
            </a:ln>
          </c:spPr>
          <c:invertIfNegative val="1"/>
          <c:val>
            <c:numRef>
              <c:f>Executive1!$Q$6:$Q$30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1</c:v>
                </c:pt>
                <c:pt idx="10">
                  <c:v>1</c:v>
                </c:pt>
                <c:pt idx="11">
                  <c:v>1</c:v>
                </c:pt>
                <c:pt idx="12">
                  <c:v>2</c:v>
                </c:pt>
                <c:pt idx="13" formatCode="0">
                  <c:v>3</c:v>
                </c:pt>
                <c:pt idx="14">
                  <c:v>3</c:v>
                </c:pt>
                <c:pt idx="15">
                  <c:v>2</c:v>
                </c:pt>
                <c:pt idx="16">
                  <c:v>3</c:v>
                </c:pt>
                <c:pt idx="17" formatCode="0">
                  <c:v>1</c:v>
                </c:pt>
                <c:pt idx="18">
                  <c:v>2</c:v>
                </c:pt>
                <c:pt idx="19">
                  <c:v>3</c:v>
                </c:pt>
                <c:pt idx="20" formatCode="0">
                  <c:v>1</c:v>
                </c:pt>
                <c:pt idx="21">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835-4E29-850F-250051ACEF84}"/>
            </c:ext>
          </c:extLst>
        </c:ser>
        <c:ser>
          <c:idx val="3"/>
          <c:order val="3"/>
          <c:spPr>
            <a:solidFill>
              <a:srgbClr val="CCFFFF"/>
            </a:solidFill>
            <a:ln cmpd="sng">
              <a:solidFill>
                <a:srgbClr val="000000"/>
              </a:solidFill>
            </a:ln>
          </c:spPr>
          <c:invertIfNegative val="1"/>
          <c:val>
            <c:numRef>
              <c:f>Executive1!$R$6:$R$30</c:f>
              <c:numCache>
                <c:formatCode>General</c:formatCode>
                <c:ptCount val="25"/>
                <c:pt idx="0">
                  <c:v>1</c:v>
                </c:pt>
                <c:pt idx="1">
                  <c:v>2</c:v>
                </c:pt>
                <c:pt idx="2">
                  <c:v>3</c:v>
                </c:pt>
                <c:pt idx="3">
                  <c:v>2</c:v>
                </c:pt>
                <c:pt idx="4">
                  <c:v>1</c:v>
                </c:pt>
                <c:pt idx="5">
                  <c:v>3</c:v>
                </c:pt>
                <c:pt idx="6">
                  <c:v>4</c:v>
                </c:pt>
                <c:pt idx="7">
                  <c:v>2</c:v>
                </c:pt>
                <c:pt idx="8">
                  <c:v>2</c:v>
                </c:pt>
                <c:pt idx="9">
                  <c:v>2</c:v>
                </c:pt>
                <c:pt idx="10">
                  <c:v>3</c:v>
                </c:pt>
                <c:pt idx="11">
                  <c:v>1</c:v>
                </c:pt>
                <c:pt idx="12" formatCode="0">
                  <c:v>1</c:v>
                </c:pt>
                <c:pt idx="13" formatCode="0">
                  <c:v>3</c:v>
                </c:pt>
                <c:pt idx="14" formatCode="0">
                  <c:v>4</c:v>
                </c:pt>
                <c:pt idx="15" formatCode="0">
                  <c:v>4</c:v>
                </c:pt>
                <c:pt idx="16" formatCode="0">
                  <c:v>1</c:v>
                </c:pt>
                <c:pt idx="17" formatCode="0">
                  <c:v>1</c:v>
                </c:pt>
                <c:pt idx="18">
                  <c:v>2</c:v>
                </c:pt>
                <c:pt idx="19" formatCode="0">
                  <c:v>3</c:v>
                </c:pt>
                <c:pt idx="20">
                  <c:v>3</c:v>
                </c:pt>
                <c:pt idx="21">
                  <c:v>2</c:v>
                </c:pt>
                <c:pt idx="22">
                  <c:v>3</c:v>
                </c:pt>
                <c:pt idx="23" formatCode="0">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835-4E29-850F-250051ACEF84}"/>
            </c:ext>
          </c:extLst>
        </c:ser>
        <c:dLbls>
          <c:showLegendKey val="0"/>
          <c:showVal val="0"/>
          <c:showCatName val="0"/>
          <c:showSerName val="0"/>
          <c:showPercent val="0"/>
          <c:showBubbleSize val="0"/>
        </c:dLbls>
        <c:gapWidth val="150"/>
        <c:axId val="1540113500"/>
        <c:axId val="2041006150"/>
      </c:barChart>
      <c:lineChart>
        <c:grouping val="standard"/>
        <c:varyColors val="1"/>
        <c:ser>
          <c:idx val="4"/>
          <c:order val="4"/>
          <c:spPr>
            <a:ln w="9525" cmpd="sng">
              <a:solidFill>
                <a:srgbClr val="5B97B1">
                  <a:alpha val="100000"/>
                </a:srgbClr>
              </a:solidFill>
            </a:ln>
          </c:spPr>
          <c:marker>
            <c:symbol val="none"/>
          </c:marker>
          <c:val>
            <c:numRef>
              <c:f>Executive1!$S$6:$S$30</c:f>
              <c:numCache>
                <c:formatCode>General</c:formatCode>
                <c:ptCount val="25"/>
                <c:pt idx="0">
                  <c:v>1</c:v>
                </c:pt>
                <c:pt idx="1">
                  <c:v>1</c:v>
                </c:pt>
                <c:pt idx="2">
                  <c:v>3</c:v>
                </c:pt>
                <c:pt idx="3">
                  <c:v>1</c:v>
                </c:pt>
                <c:pt idx="4">
                  <c:v>5</c:v>
                </c:pt>
                <c:pt idx="5">
                  <c:v>3</c:v>
                </c:pt>
                <c:pt idx="6">
                  <c:v>4</c:v>
                </c:pt>
                <c:pt idx="7">
                  <c:v>5</c:v>
                </c:pt>
                <c:pt idx="8">
                  <c:v>3</c:v>
                </c:pt>
                <c:pt idx="9">
                  <c:v>3</c:v>
                </c:pt>
                <c:pt idx="10">
                  <c:v>3</c:v>
                </c:pt>
                <c:pt idx="11">
                  <c:v>2</c:v>
                </c:pt>
                <c:pt idx="12">
                  <c:v>1</c:v>
                </c:pt>
                <c:pt idx="13">
                  <c:v>3</c:v>
                </c:pt>
                <c:pt idx="14">
                  <c:v>2</c:v>
                </c:pt>
                <c:pt idx="15">
                  <c:v>3</c:v>
                </c:pt>
                <c:pt idx="16">
                  <c:v>2</c:v>
                </c:pt>
                <c:pt idx="17" formatCode="0">
                  <c:v>2</c:v>
                </c:pt>
                <c:pt idx="18">
                  <c:v>2</c:v>
                </c:pt>
                <c:pt idx="19">
                  <c:v>1</c:v>
                </c:pt>
                <c:pt idx="20">
                  <c:v>1</c:v>
                </c:pt>
                <c:pt idx="21" formatCode="0">
                  <c:v>1</c:v>
                </c:pt>
                <c:pt idx="22">
                  <c:v>2</c:v>
                </c:pt>
                <c:pt idx="23">
                  <c:v>3</c:v>
                </c:pt>
                <c:pt idx="24">
                  <c:v>2</c:v>
                </c:pt>
              </c:numCache>
            </c:numRef>
          </c:val>
          <c:smooth val="0"/>
          <c:extLst>
            <c:ext xmlns:c16="http://schemas.microsoft.com/office/drawing/2014/chart" uri="{C3380CC4-5D6E-409C-BE32-E72D297353CC}">
              <c16:uniqueId val="{00000004-2835-4E29-850F-250051ACEF84}"/>
            </c:ext>
          </c:extLst>
        </c:ser>
        <c:ser>
          <c:idx val="5"/>
          <c:order val="5"/>
          <c:spPr>
            <a:ln w="9525" cmpd="sng">
              <a:solidFill>
                <a:srgbClr val="B9D0DC">
                  <a:alpha val="100000"/>
                </a:srgbClr>
              </a:solidFill>
            </a:ln>
          </c:spPr>
          <c:marker>
            <c:symbol val="none"/>
          </c:marker>
          <c:val>
            <c:numRef>
              <c:f>Executive1!$T$6:$T$30</c:f>
              <c:numCache>
                <c:formatCode>General</c:formatCode>
                <c:ptCount val="25"/>
                <c:pt idx="0">
                  <c:v>1</c:v>
                </c:pt>
                <c:pt idx="1">
                  <c:v>3</c:v>
                </c:pt>
                <c:pt idx="2">
                  <c:v>5</c:v>
                </c:pt>
                <c:pt idx="3">
                  <c:v>1</c:v>
                </c:pt>
                <c:pt idx="4">
                  <c:v>5</c:v>
                </c:pt>
                <c:pt idx="5">
                  <c:v>4</c:v>
                </c:pt>
                <c:pt idx="6">
                  <c:v>5</c:v>
                </c:pt>
                <c:pt idx="7">
                  <c:v>4</c:v>
                </c:pt>
                <c:pt idx="8">
                  <c:v>1</c:v>
                </c:pt>
                <c:pt idx="9">
                  <c:v>4</c:v>
                </c:pt>
                <c:pt idx="10">
                  <c:v>5</c:v>
                </c:pt>
                <c:pt idx="11">
                  <c:v>4</c:v>
                </c:pt>
                <c:pt idx="12">
                  <c:v>2</c:v>
                </c:pt>
                <c:pt idx="13">
                  <c:v>1</c:v>
                </c:pt>
                <c:pt idx="14">
                  <c:v>2</c:v>
                </c:pt>
                <c:pt idx="15">
                  <c:v>1</c:v>
                </c:pt>
                <c:pt idx="16">
                  <c:v>2</c:v>
                </c:pt>
                <c:pt idx="17" formatCode="0">
                  <c:v>3</c:v>
                </c:pt>
                <c:pt idx="18">
                  <c:v>2</c:v>
                </c:pt>
                <c:pt idx="19">
                  <c:v>1</c:v>
                </c:pt>
                <c:pt idx="20">
                  <c:v>2</c:v>
                </c:pt>
                <c:pt idx="21" formatCode="0">
                  <c:v>2</c:v>
                </c:pt>
                <c:pt idx="22">
                  <c:v>4</c:v>
                </c:pt>
                <c:pt idx="23">
                  <c:v>3</c:v>
                </c:pt>
                <c:pt idx="24">
                  <c:v>2</c:v>
                </c:pt>
              </c:numCache>
            </c:numRef>
          </c:val>
          <c:smooth val="0"/>
          <c:extLst>
            <c:ext xmlns:c16="http://schemas.microsoft.com/office/drawing/2014/chart" uri="{C3380CC4-5D6E-409C-BE32-E72D297353CC}">
              <c16:uniqueId val="{00000005-2835-4E29-850F-250051ACEF84}"/>
            </c:ext>
          </c:extLst>
        </c:ser>
        <c:ser>
          <c:idx val="6"/>
          <c:order val="6"/>
          <c:spPr>
            <a:ln w="9525" cmpd="sng">
              <a:solidFill>
                <a:srgbClr val="660066">
                  <a:alpha val="100000"/>
                </a:srgbClr>
              </a:solidFill>
            </a:ln>
          </c:spPr>
          <c:marker>
            <c:symbol val="none"/>
          </c:marker>
          <c:val>
            <c:numRef>
              <c:f>Executive1!$U$6:$U$30</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3</c:v>
                </c:pt>
                <c:pt idx="15">
                  <c:v>4</c:v>
                </c:pt>
                <c:pt idx="16">
                  <c:v>2</c:v>
                </c:pt>
                <c:pt idx="17">
                  <c:v>2</c:v>
                </c:pt>
                <c:pt idx="18">
                  <c:v>2</c:v>
                </c:pt>
                <c:pt idx="19">
                  <c:v>3</c:v>
                </c:pt>
                <c:pt idx="20">
                  <c:v>1</c:v>
                </c:pt>
                <c:pt idx="21" formatCode="0">
                  <c:v>1</c:v>
                </c:pt>
                <c:pt idx="22" formatCode="0">
                  <c:v>3</c:v>
                </c:pt>
                <c:pt idx="23" formatCode="0">
                  <c:v>4</c:v>
                </c:pt>
                <c:pt idx="24">
                  <c:v>1</c:v>
                </c:pt>
              </c:numCache>
            </c:numRef>
          </c:val>
          <c:smooth val="0"/>
          <c:extLst>
            <c:ext xmlns:c16="http://schemas.microsoft.com/office/drawing/2014/chart" uri="{C3380CC4-5D6E-409C-BE32-E72D297353CC}">
              <c16:uniqueId val="{00000006-2835-4E29-850F-250051ACEF84}"/>
            </c:ext>
          </c:extLst>
        </c:ser>
        <c:ser>
          <c:idx val="7"/>
          <c:order val="7"/>
          <c:spPr>
            <a:ln w="9525" cmpd="sng">
              <a:solidFill>
                <a:srgbClr val="85B0C6">
                  <a:alpha val="100000"/>
                </a:srgbClr>
              </a:solidFill>
            </a:ln>
          </c:spPr>
          <c:marker>
            <c:symbol val="none"/>
          </c:marker>
          <c:val>
            <c:numRef>
              <c:f>Executive1!$V$6:$V$30</c:f>
              <c:numCache>
                <c:formatCode>0.00</c:formatCode>
                <c:ptCount val="25"/>
                <c:pt idx="0">
                  <c:v>1</c:v>
                </c:pt>
                <c:pt idx="1">
                  <c:v>1.8571428571428572</c:v>
                </c:pt>
                <c:pt idx="2">
                  <c:v>3</c:v>
                </c:pt>
                <c:pt idx="3">
                  <c:v>1.1428571428571428</c:v>
                </c:pt>
                <c:pt idx="4">
                  <c:v>2.2857142857142856</c:v>
                </c:pt>
                <c:pt idx="5">
                  <c:v>2.8571428571428572</c:v>
                </c:pt>
                <c:pt idx="6">
                  <c:v>3.2857142857142856</c:v>
                </c:pt>
                <c:pt idx="7">
                  <c:v>3</c:v>
                </c:pt>
                <c:pt idx="8">
                  <c:v>1.7142857142857142</c:v>
                </c:pt>
                <c:pt idx="9">
                  <c:v>2.4285714285714284</c:v>
                </c:pt>
                <c:pt idx="10">
                  <c:v>2.5714285714285716</c:v>
                </c:pt>
                <c:pt idx="11">
                  <c:v>1.5714285714285714</c:v>
                </c:pt>
                <c:pt idx="12">
                  <c:v>1.2857142857142858</c:v>
                </c:pt>
                <c:pt idx="13">
                  <c:v>2.1428571428571428</c:v>
                </c:pt>
                <c:pt idx="14">
                  <c:v>2.4285714285714284</c:v>
                </c:pt>
                <c:pt idx="15">
                  <c:v>2.5714285714285716</c:v>
                </c:pt>
                <c:pt idx="16">
                  <c:v>1.8571428571428572</c:v>
                </c:pt>
                <c:pt idx="17">
                  <c:v>2</c:v>
                </c:pt>
                <c:pt idx="18">
                  <c:v>2</c:v>
                </c:pt>
                <c:pt idx="19">
                  <c:v>2.1428571428571428</c:v>
                </c:pt>
                <c:pt idx="20">
                  <c:v>1.8571428571428572</c:v>
                </c:pt>
                <c:pt idx="21">
                  <c:v>1.2857142857142858</c:v>
                </c:pt>
                <c:pt idx="22">
                  <c:v>2.2857142857142856</c:v>
                </c:pt>
                <c:pt idx="23">
                  <c:v>2.2857142857142856</c:v>
                </c:pt>
                <c:pt idx="24">
                  <c:v>1.7142857142857142</c:v>
                </c:pt>
              </c:numCache>
            </c:numRef>
          </c:val>
          <c:smooth val="0"/>
          <c:extLst>
            <c:ext xmlns:c16="http://schemas.microsoft.com/office/drawing/2014/chart" uri="{C3380CC4-5D6E-409C-BE32-E72D297353CC}">
              <c16:uniqueId val="{00000007-2835-4E29-850F-250051ACEF84}"/>
            </c:ext>
          </c:extLst>
        </c:ser>
        <c:dLbls>
          <c:showLegendKey val="0"/>
          <c:showVal val="0"/>
          <c:showCatName val="0"/>
          <c:showSerName val="0"/>
          <c:showPercent val="0"/>
          <c:showBubbleSize val="0"/>
        </c:dLbls>
        <c:marker val="1"/>
        <c:smooth val="0"/>
        <c:axId val="1540113500"/>
        <c:axId val="2041006150"/>
      </c:lineChart>
      <c:catAx>
        <c:axId val="1540113500"/>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2041006150"/>
        <c:crosses val="autoZero"/>
        <c:auto val="1"/>
        <c:lblAlgn val="ctr"/>
        <c:lblOffset val="100"/>
        <c:noMultiLvlLbl val="1"/>
      </c:catAx>
      <c:valAx>
        <c:axId val="2041006150"/>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1540113500"/>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Executive1!$O$6:$O$30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formatCode="0">
                  <c:v>1</c:v>
                </c:pt>
                <c:pt idx="12" formatCode="0">
                  <c:v>1</c:v>
                </c:pt>
                <c:pt idx="13" formatCode="0">
                  <c:v>1</c:v>
                </c:pt>
                <c:pt idx="14" formatCode="0">
                  <c:v>1</c:v>
                </c:pt>
                <c:pt idx="15" formatCode="0">
                  <c:v>1</c:v>
                </c:pt>
                <c:pt idx="16" formatCode="0">
                  <c:v>1</c:v>
                </c:pt>
                <c:pt idx="17" formatCode="0">
                  <c:v>2</c:v>
                </c:pt>
                <c:pt idx="18" formatCode="0">
                  <c:v>1</c:v>
                </c:pt>
                <c:pt idx="19">
                  <c:v>2</c:v>
                </c:pt>
                <c:pt idx="20">
                  <c:v>2</c:v>
                </c:pt>
                <c:pt idx="21" formatCode="0">
                  <c:v>1</c:v>
                </c:pt>
                <c:pt idx="22">
                  <c:v>2</c:v>
                </c:pt>
                <c:pt idx="23">
                  <c:v>3</c:v>
                </c:pt>
                <c:pt idx="2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6B5-4540-B278-9A340B3E3700}"/>
            </c:ext>
          </c:extLst>
        </c:ser>
        <c:ser>
          <c:idx val="1"/>
          <c:order val="1"/>
          <c:spPr>
            <a:solidFill>
              <a:srgbClr val="00529B"/>
            </a:solidFill>
            <a:ln cmpd="sng">
              <a:solidFill>
                <a:srgbClr val="000000"/>
              </a:solidFill>
            </a:ln>
          </c:spPr>
          <c:invertIfNegative val="1"/>
          <c:val>
            <c:numRef>
              <c:f>Executive1!$P$6:$P$30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c:v>1</c:v>
                </c:pt>
                <c:pt idx="12">
                  <c:v>1</c:v>
                </c:pt>
                <c:pt idx="13">
                  <c:v>3</c:v>
                </c:pt>
                <c:pt idx="14">
                  <c:v>2</c:v>
                </c:pt>
                <c:pt idx="15">
                  <c:v>3</c:v>
                </c:pt>
                <c:pt idx="16">
                  <c:v>2</c:v>
                </c:pt>
                <c:pt idx="17" formatCode="0">
                  <c:v>3</c:v>
                </c:pt>
                <c:pt idx="18">
                  <c:v>3</c:v>
                </c:pt>
                <c:pt idx="19">
                  <c:v>2</c:v>
                </c:pt>
                <c:pt idx="20">
                  <c:v>3</c:v>
                </c:pt>
                <c:pt idx="21" formatCode="0">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6B5-4540-B278-9A340B3E3700}"/>
            </c:ext>
          </c:extLst>
        </c:ser>
        <c:ser>
          <c:idx val="2"/>
          <c:order val="2"/>
          <c:spPr>
            <a:solidFill>
              <a:srgbClr val="0066CC"/>
            </a:solidFill>
            <a:ln cmpd="sng">
              <a:solidFill>
                <a:srgbClr val="000000"/>
              </a:solidFill>
            </a:ln>
          </c:spPr>
          <c:invertIfNegative val="1"/>
          <c:val>
            <c:numRef>
              <c:f>Executive1!$Q$6:$Q$30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1</c:v>
                </c:pt>
                <c:pt idx="10">
                  <c:v>1</c:v>
                </c:pt>
                <c:pt idx="11">
                  <c:v>1</c:v>
                </c:pt>
                <c:pt idx="12">
                  <c:v>2</c:v>
                </c:pt>
                <c:pt idx="13" formatCode="0">
                  <c:v>3</c:v>
                </c:pt>
                <c:pt idx="14">
                  <c:v>3</c:v>
                </c:pt>
                <c:pt idx="15">
                  <c:v>2</c:v>
                </c:pt>
                <c:pt idx="16">
                  <c:v>3</c:v>
                </c:pt>
                <c:pt idx="17" formatCode="0">
                  <c:v>1</c:v>
                </c:pt>
                <c:pt idx="18">
                  <c:v>2</c:v>
                </c:pt>
                <c:pt idx="19">
                  <c:v>3</c:v>
                </c:pt>
                <c:pt idx="20" formatCode="0">
                  <c:v>1</c:v>
                </c:pt>
                <c:pt idx="21">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6B5-4540-B278-9A340B3E3700}"/>
            </c:ext>
          </c:extLst>
        </c:ser>
        <c:ser>
          <c:idx val="3"/>
          <c:order val="3"/>
          <c:spPr>
            <a:solidFill>
              <a:srgbClr val="CCFFFF"/>
            </a:solidFill>
            <a:ln cmpd="sng">
              <a:solidFill>
                <a:srgbClr val="000000"/>
              </a:solidFill>
            </a:ln>
          </c:spPr>
          <c:invertIfNegative val="1"/>
          <c:val>
            <c:numRef>
              <c:f>Executive1!$R$6:$R$30</c:f>
              <c:numCache>
                <c:formatCode>General</c:formatCode>
                <c:ptCount val="25"/>
                <c:pt idx="0">
                  <c:v>1</c:v>
                </c:pt>
                <c:pt idx="1">
                  <c:v>2</c:v>
                </c:pt>
                <c:pt idx="2">
                  <c:v>3</c:v>
                </c:pt>
                <c:pt idx="3">
                  <c:v>2</c:v>
                </c:pt>
                <c:pt idx="4">
                  <c:v>1</c:v>
                </c:pt>
                <c:pt idx="5">
                  <c:v>3</c:v>
                </c:pt>
                <c:pt idx="6">
                  <c:v>4</c:v>
                </c:pt>
                <c:pt idx="7">
                  <c:v>2</c:v>
                </c:pt>
                <c:pt idx="8">
                  <c:v>2</c:v>
                </c:pt>
                <c:pt idx="9">
                  <c:v>2</c:v>
                </c:pt>
                <c:pt idx="10">
                  <c:v>3</c:v>
                </c:pt>
                <c:pt idx="11">
                  <c:v>1</c:v>
                </c:pt>
                <c:pt idx="12" formatCode="0">
                  <c:v>1</c:v>
                </c:pt>
                <c:pt idx="13" formatCode="0">
                  <c:v>3</c:v>
                </c:pt>
                <c:pt idx="14" formatCode="0">
                  <c:v>4</c:v>
                </c:pt>
                <c:pt idx="15" formatCode="0">
                  <c:v>4</c:v>
                </c:pt>
                <c:pt idx="16" formatCode="0">
                  <c:v>1</c:v>
                </c:pt>
                <c:pt idx="17" formatCode="0">
                  <c:v>1</c:v>
                </c:pt>
                <c:pt idx="18">
                  <c:v>2</c:v>
                </c:pt>
                <c:pt idx="19" formatCode="0">
                  <c:v>3</c:v>
                </c:pt>
                <c:pt idx="20">
                  <c:v>3</c:v>
                </c:pt>
                <c:pt idx="21">
                  <c:v>2</c:v>
                </c:pt>
                <c:pt idx="22">
                  <c:v>3</c:v>
                </c:pt>
                <c:pt idx="23" formatCode="0">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6B5-4540-B278-9A340B3E3700}"/>
            </c:ext>
          </c:extLst>
        </c:ser>
        <c:dLbls>
          <c:showLegendKey val="0"/>
          <c:showVal val="0"/>
          <c:showCatName val="0"/>
          <c:showSerName val="0"/>
          <c:showPercent val="0"/>
          <c:showBubbleSize val="0"/>
        </c:dLbls>
        <c:gapWidth val="150"/>
        <c:axId val="1255545081"/>
        <c:axId val="1318636173"/>
      </c:barChart>
      <c:lineChart>
        <c:grouping val="standard"/>
        <c:varyColors val="1"/>
        <c:ser>
          <c:idx val="4"/>
          <c:order val="4"/>
          <c:spPr>
            <a:ln w="9525" cmpd="sng">
              <a:solidFill>
                <a:srgbClr val="5B97B1">
                  <a:alpha val="100000"/>
                </a:srgbClr>
              </a:solidFill>
            </a:ln>
          </c:spPr>
          <c:marker>
            <c:symbol val="none"/>
          </c:marker>
          <c:val>
            <c:numRef>
              <c:f>Executive1!$S$6:$S$30</c:f>
              <c:numCache>
                <c:formatCode>General</c:formatCode>
                <c:ptCount val="25"/>
                <c:pt idx="0">
                  <c:v>1</c:v>
                </c:pt>
                <c:pt idx="1">
                  <c:v>1</c:v>
                </c:pt>
                <c:pt idx="2">
                  <c:v>3</c:v>
                </c:pt>
                <c:pt idx="3">
                  <c:v>1</c:v>
                </c:pt>
                <c:pt idx="4">
                  <c:v>5</c:v>
                </c:pt>
                <c:pt idx="5">
                  <c:v>3</c:v>
                </c:pt>
                <c:pt idx="6">
                  <c:v>4</c:v>
                </c:pt>
                <c:pt idx="7">
                  <c:v>5</c:v>
                </c:pt>
                <c:pt idx="8">
                  <c:v>3</c:v>
                </c:pt>
                <c:pt idx="9">
                  <c:v>3</c:v>
                </c:pt>
                <c:pt idx="10">
                  <c:v>3</c:v>
                </c:pt>
                <c:pt idx="11">
                  <c:v>2</c:v>
                </c:pt>
                <c:pt idx="12">
                  <c:v>1</c:v>
                </c:pt>
                <c:pt idx="13">
                  <c:v>3</c:v>
                </c:pt>
                <c:pt idx="14">
                  <c:v>2</c:v>
                </c:pt>
                <c:pt idx="15">
                  <c:v>3</c:v>
                </c:pt>
                <c:pt idx="16">
                  <c:v>2</c:v>
                </c:pt>
                <c:pt idx="17" formatCode="0">
                  <c:v>2</c:v>
                </c:pt>
                <c:pt idx="18">
                  <c:v>2</c:v>
                </c:pt>
                <c:pt idx="19">
                  <c:v>1</c:v>
                </c:pt>
                <c:pt idx="20">
                  <c:v>1</c:v>
                </c:pt>
                <c:pt idx="21" formatCode="0">
                  <c:v>1</c:v>
                </c:pt>
                <c:pt idx="22">
                  <c:v>2</c:v>
                </c:pt>
                <c:pt idx="23">
                  <c:v>3</c:v>
                </c:pt>
                <c:pt idx="24">
                  <c:v>2</c:v>
                </c:pt>
              </c:numCache>
            </c:numRef>
          </c:val>
          <c:smooth val="0"/>
          <c:extLst>
            <c:ext xmlns:c16="http://schemas.microsoft.com/office/drawing/2014/chart" uri="{C3380CC4-5D6E-409C-BE32-E72D297353CC}">
              <c16:uniqueId val="{00000004-D6B5-4540-B278-9A340B3E3700}"/>
            </c:ext>
          </c:extLst>
        </c:ser>
        <c:ser>
          <c:idx val="5"/>
          <c:order val="5"/>
          <c:spPr>
            <a:ln w="9525" cmpd="sng">
              <a:solidFill>
                <a:srgbClr val="B9D0DC">
                  <a:alpha val="100000"/>
                </a:srgbClr>
              </a:solidFill>
            </a:ln>
          </c:spPr>
          <c:marker>
            <c:symbol val="none"/>
          </c:marker>
          <c:val>
            <c:numRef>
              <c:f>Executive1!$T$6:$T$30</c:f>
              <c:numCache>
                <c:formatCode>General</c:formatCode>
                <c:ptCount val="25"/>
                <c:pt idx="0">
                  <c:v>1</c:v>
                </c:pt>
                <c:pt idx="1">
                  <c:v>3</c:v>
                </c:pt>
                <c:pt idx="2">
                  <c:v>5</c:v>
                </c:pt>
                <c:pt idx="3">
                  <c:v>1</c:v>
                </c:pt>
                <c:pt idx="4">
                  <c:v>5</c:v>
                </c:pt>
                <c:pt idx="5">
                  <c:v>4</c:v>
                </c:pt>
                <c:pt idx="6">
                  <c:v>5</c:v>
                </c:pt>
                <c:pt idx="7">
                  <c:v>4</c:v>
                </c:pt>
                <c:pt idx="8">
                  <c:v>1</c:v>
                </c:pt>
                <c:pt idx="9">
                  <c:v>4</c:v>
                </c:pt>
                <c:pt idx="10">
                  <c:v>5</c:v>
                </c:pt>
                <c:pt idx="11">
                  <c:v>4</c:v>
                </c:pt>
                <c:pt idx="12">
                  <c:v>2</c:v>
                </c:pt>
                <c:pt idx="13">
                  <c:v>1</c:v>
                </c:pt>
                <c:pt idx="14">
                  <c:v>2</c:v>
                </c:pt>
                <c:pt idx="15">
                  <c:v>1</c:v>
                </c:pt>
                <c:pt idx="16">
                  <c:v>2</c:v>
                </c:pt>
                <c:pt idx="17" formatCode="0">
                  <c:v>3</c:v>
                </c:pt>
                <c:pt idx="18">
                  <c:v>2</c:v>
                </c:pt>
                <c:pt idx="19">
                  <c:v>1</c:v>
                </c:pt>
                <c:pt idx="20">
                  <c:v>2</c:v>
                </c:pt>
                <c:pt idx="21" formatCode="0">
                  <c:v>2</c:v>
                </c:pt>
                <c:pt idx="22">
                  <c:v>4</c:v>
                </c:pt>
                <c:pt idx="23">
                  <c:v>3</c:v>
                </c:pt>
                <c:pt idx="24">
                  <c:v>2</c:v>
                </c:pt>
              </c:numCache>
            </c:numRef>
          </c:val>
          <c:smooth val="0"/>
          <c:extLst>
            <c:ext xmlns:c16="http://schemas.microsoft.com/office/drawing/2014/chart" uri="{C3380CC4-5D6E-409C-BE32-E72D297353CC}">
              <c16:uniqueId val="{00000005-D6B5-4540-B278-9A340B3E3700}"/>
            </c:ext>
          </c:extLst>
        </c:ser>
        <c:ser>
          <c:idx val="6"/>
          <c:order val="6"/>
          <c:spPr>
            <a:ln w="9525" cmpd="sng">
              <a:solidFill>
                <a:srgbClr val="660066">
                  <a:alpha val="100000"/>
                </a:srgbClr>
              </a:solidFill>
            </a:ln>
          </c:spPr>
          <c:marker>
            <c:symbol val="none"/>
          </c:marker>
          <c:val>
            <c:numRef>
              <c:f>Executive1!$U$6:$U$30</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3</c:v>
                </c:pt>
                <c:pt idx="15">
                  <c:v>4</c:v>
                </c:pt>
                <c:pt idx="16">
                  <c:v>2</c:v>
                </c:pt>
                <c:pt idx="17">
                  <c:v>2</c:v>
                </c:pt>
                <c:pt idx="18">
                  <c:v>2</c:v>
                </c:pt>
                <c:pt idx="19">
                  <c:v>3</c:v>
                </c:pt>
                <c:pt idx="20">
                  <c:v>1</c:v>
                </c:pt>
                <c:pt idx="21" formatCode="0">
                  <c:v>1</c:v>
                </c:pt>
                <c:pt idx="22" formatCode="0">
                  <c:v>3</c:v>
                </c:pt>
                <c:pt idx="23" formatCode="0">
                  <c:v>4</c:v>
                </c:pt>
                <c:pt idx="24">
                  <c:v>1</c:v>
                </c:pt>
              </c:numCache>
            </c:numRef>
          </c:val>
          <c:smooth val="0"/>
          <c:extLst>
            <c:ext xmlns:c16="http://schemas.microsoft.com/office/drawing/2014/chart" uri="{C3380CC4-5D6E-409C-BE32-E72D297353CC}">
              <c16:uniqueId val="{00000006-D6B5-4540-B278-9A340B3E3700}"/>
            </c:ext>
          </c:extLst>
        </c:ser>
        <c:ser>
          <c:idx val="7"/>
          <c:order val="7"/>
          <c:spPr>
            <a:ln w="9525" cmpd="sng">
              <a:solidFill>
                <a:srgbClr val="85B0C6">
                  <a:alpha val="100000"/>
                </a:srgbClr>
              </a:solidFill>
            </a:ln>
          </c:spPr>
          <c:marker>
            <c:symbol val="none"/>
          </c:marker>
          <c:val>
            <c:numRef>
              <c:f>Executive1!$V$6:$V$30</c:f>
              <c:numCache>
                <c:formatCode>0.00</c:formatCode>
                <c:ptCount val="25"/>
                <c:pt idx="0">
                  <c:v>1</c:v>
                </c:pt>
                <c:pt idx="1">
                  <c:v>1.8571428571428572</c:v>
                </c:pt>
                <c:pt idx="2">
                  <c:v>3</c:v>
                </c:pt>
                <c:pt idx="3">
                  <c:v>1.1428571428571428</c:v>
                </c:pt>
                <c:pt idx="4">
                  <c:v>2.2857142857142856</c:v>
                </c:pt>
                <c:pt idx="5">
                  <c:v>2.8571428571428572</c:v>
                </c:pt>
                <c:pt idx="6">
                  <c:v>3.2857142857142856</c:v>
                </c:pt>
                <c:pt idx="7">
                  <c:v>3</c:v>
                </c:pt>
                <c:pt idx="8">
                  <c:v>1.7142857142857142</c:v>
                </c:pt>
                <c:pt idx="9">
                  <c:v>2.4285714285714284</c:v>
                </c:pt>
                <c:pt idx="10">
                  <c:v>2.5714285714285716</c:v>
                </c:pt>
                <c:pt idx="11">
                  <c:v>1.5714285714285714</c:v>
                </c:pt>
                <c:pt idx="12">
                  <c:v>1.2857142857142858</c:v>
                </c:pt>
                <c:pt idx="13">
                  <c:v>2.1428571428571428</c:v>
                </c:pt>
                <c:pt idx="14">
                  <c:v>2.4285714285714284</c:v>
                </c:pt>
                <c:pt idx="15">
                  <c:v>2.5714285714285716</c:v>
                </c:pt>
                <c:pt idx="16">
                  <c:v>1.8571428571428572</c:v>
                </c:pt>
                <c:pt idx="17">
                  <c:v>2</c:v>
                </c:pt>
                <c:pt idx="18">
                  <c:v>2</c:v>
                </c:pt>
                <c:pt idx="19">
                  <c:v>2.1428571428571428</c:v>
                </c:pt>
                <c:pt idx="20">
                  <c:v>1.8571428571428572</c:v>
                </c:pt>
                <c:pt idx="21">
                  <c:v>1.2857142857142858</c:v>
                </c:pt>
                <c:pt idx="22">
                  <c:v>2.2857142857142856</c:v>
                </c:pt>
                <c:pt idx="23">
                  <c:v>2.2857142857142856</c:v>
                </c:pt>
                <c:pt idx="24">
                  <c:v>1.7142857142857142</c:v>
                </c:pt>
              </c:numCache>
            </c:numRef>
          </c:val>
          <c:smooth val="0"/>
          <c:extLst>
            <c:ext xmlns:c16="http://schemas.microsoft.com/office/drawing/2014/chart" uri="{C3380CC4-5D6E-409C-BE32-E72D297353CC}">
              <c16:uniqueId val="{00000007-D6B5-4540-B278-9A340B3E3700}"/>
            </c:ext>
          </c:extLst>
        </c:ser>
        <c:dLbls>
          <c:showLegendKey val="0"/>
          <c:showVal val="0"/>
          <c:showCatName val="0"/>
          <c:showSerName val="0"/>
          <c:showPercent val="0"/>
          <c:showBubbleSize val="0"/>
        </c:dLbls>
        <c:marker val="1"/>
        <c:smooth val="0"/>
        <c:axId val="1255545081"/>
        <c:axId val="1318636173"/>
      </c:lineChart>
      <c:catAx>
        <c:axId val="1255545081"/>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318636173"/>
        <c:crosses val="autoZero"/>
        <c:auto val="1"/>
        <c:lblAlgn val="ctr"/>
        <c:lblOffset val="100"/>
        <c:noMultiLvlLbl val="1"/>
      </c:catAx>
      <c:valAx>
        <c:axId val="1318636173"/>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1255545081"/>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Executive2!$O$6:$O$30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c:v>3</c:v>
                </c:pt>
                <c:pt idx="12">
                  <c:v>2</c:v>
                </c:pt>
                <c:pt idx="13" formatCode="0">
                  <c:v>1</c:v>
                </c:pt>
                <c:pt idx="14" formatCode="0">
                  <c:v>2</c:v>
                </c:pt>
                <c:pt idx="15" formatCode="0">
                  <c:v>3</c:v>
                </c:pt>
                <c:pt idx="16">
                  <c:v>1</c:v>
                </c:pt>
                <c:pt idx="17">
                  <c:v>2</c:v>
                </c:pt>
                <c:pt idx="18">
                  <c:v>3</c:v>
                </c:pt>
                <c:pt idx="19">
                  <c:v>1</c:v>
                </c:pt>
                <c:pt idx="20">
                  <c:v>2</c:v>
                </c:pt>
                <c:pt idx="21">
                  <c:v>1</c:v>
                </c:pt>
                <c:pt idx="22">
                  <c:v>2</c:v>
                </c:pt>
                <c:pt idx="23">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5C33-41C8-80EE-BEE2E5BC7E9F}"/>
            </c:ext>
          </c:extLst>
        </c:ser>
        <c:ser>
          <c:idx val="1"/>
          <c:order val="1"/>
          <c:spPr>
            <a:solidFill>
              <a:srgbClr val="00529B"/>
            </a:solidFill>
            <a:ln cmpd="sng">
              <a:solidFill>
                <a:srgbClr val="000000"/>
              </a:solidFill>
            </a:ln>
          </c:spPr>
          <c:invertIfNegative val="1"/>
          <c:val>
            <c:numRef>
              <c:f>Executive2!$P$6:$P$30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formatCode="0">
                  <c:v>4</c:v>
                </c:pt>
                <c:pt idx="12" formatCode="0">
                  <c:v>1</c:v>
                </c:pt>
                <c:pt idx="13">
                  <c:v>1</c:v>
                </c:pt>
                <c:pt idx="14">
                  <c:v>3</c:v>
                </c:pt>
                <c:pt idx="15">
                  <c:v>4</c:v>
                </c:pt>
                <c:pt idx="16">
                  <c:v>5</c:v>
                </c:pt>
                <c:pt idx="17">
                  <c:v>1</c:v>
                </c:pt>
                <c:pt idx="18">
                  <c:v>1</c:v>
                </c:pt>
                <c:pt idx="19">
                  <c:v>1</c:v>
                </c:pt>
                <c:pt idx="20">
                  <c:v>1</c:v>
                </c:pt>
                <c:pt idx="21">
                  <c:v>1</c:v>
                </c:pt>
                <c:pt idx="22">
                  <c:v>1</c:v>
                </c:pt>
                <c:pt idx="23">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5C33-41C8-80EE-BEE2E5BC7E9F}"/>
            </c:ext>
          </c:extLst>
        </c:ser>
        <c:dLbls>
          <c:showLegendKey val="0"/>
          <c:showVal val="0"/>
          <c:showCatName val="0"/>
          <c:showSerName val="0"/>
          <c:showPercent val="0"/>
          <c:showBubbleSize val="0"/>
        </c:dLbls>
        <c:gapWidth val="150"/>
        <c:axId val="1513213096"/>
        <c:axId val="1601900837"/>
      </c:barChart>
      <c:catAx>
        <c:axId val="1513213096"/>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601900837"/>
        <c:crosses val="autoZero"/>
        <c:auto val="1"/>
        <c:lblAlgn val="ctr"/>
        <c:lblOffset val="100"/>
        <c:noMultiLvlLbl val="1"/>
      </c:catAx>
      <c:valAx>
        <c:axId val="1601900837"/>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1513213096"/>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Executive1!$O$6:$O$30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formatCode="0">
                  <c:v>1</c:v>
                </c:pt>
                <c:pt idx="12" formatCode="0">
                  <c:v>1</c:v>
                </c:pt>
                <c:pt idx="13" formatCode="0">
                  <c:v>1</c:v>
                </c:pt>
                <c:pt idx="14" formatCode="0">
                  <c:v>1</c:v>
                </c:pt>
                <c:pt idx="15" formatCode="0">
                  <c:v>1</c:v>
                </c:pt>
                <c:pt idx="16" formatCode="0">
                  <c:v>1</c:v>
                </c:pt>
                <c:pt idx="17" formatCode="0">
                  <c:v>2</c:v>
                </c:pt>
                <c:pt idx="18" formatCode="0">
                  <c:v>1</c:v>
                </c:pt>
                <c:pt idx="19">
                  <c:v>2</c:v>
                </c:pt>
                <c:pt idx="20">
                  <c:v>2</c:v>
                </c:pt>
                <c:pt idx="21" formatCode="0">
                  <c:v>1</c:v>
                </c:pt>
                <c:pt idx="22">
                  <c:v>2</c:v>
                </c:pt>
                <c:pt idx="23">
                  <c:v>3</c:v>
                </c:pt>
                <c:pt idx="2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3337-4A7D-8005-6A1256528ED5}"/>
            </c:ext>
          </c:extLst>
        </c:ser>
        <c:ser>
          <c:idx val="1"/>
          <c:order val="1"/>
          <c:spPr>
            <a:solidFill>
              <a:srgbClr val="00529B"/>
            </a:solidFill>
            <a:ln cmpd="sng">
              <a:solidFill>
                <a:srgbClr val="000000"/>
              </a:solidFill>
            </a:ln>
          </c:spPr>
          <c:invertIfNegative val="1"/>
          <c:val>
            <c:numRef>
              <c:f>Executive1!$P$6:$P$30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c:v>1</c:v>
                </c:pt>
                <c:pt idx="12">
                  <c:v>1</c:v>
                </c:pt>
                <c:pt idx="13">
                  <c:v>3</c:v>
                </c:pt>
                <c:pt idx="14">
                  <c:v>2</c:v>
                </c:pt>
                <c:pt idx="15">
                  <c:v>3</c:v>
                </c:pt>
                <c:pt idx="16">
                  <c:v>2</c:v>
                </c:pt>
                <c:pt idx="17" formatCode="0">
                  <c:v>3</c:v>
                </c:pt>
                <c:pt idx="18">
                  <c:v>3</c:v>
                </c:pt>
                <c:pt idx="19">
                  <c:v>2</c:v>
                </c:pt>
                <c:pt idx="20">
                  <c:v>3</c:v>
                </c:pt>
                <c:pt idx="21" formatCode="0">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3337-4A7D-8005-6A1256528ED5}"/>
            </c:ext>
          </c:extLst>
        </c:ser>
        <c:ser>
          <c:idx val="2"/>
          <c:order val="2"/>
          <c:spPr>
            <a:solidFill>
              <a:srgbClr val="0066CC"/>
            </a:solidFill>
            <a:ln cmpd="sng">
              <a:solidFill>
                <a:srgbClr val="000000"/>
              </a:solidFill>
            </a:ln>
          </c:spPr>
          <c:invertIfNegative val="1"/>
          <c:val>
            <c:numRef>
              <c:f>Executive1!$Q$6:$Q$30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1</c:v>
                </c:pt>
                <c:pt idx="10">
                  <c:v>1</c:v>
                </c:pt>
                <c:pt idx="11">
                  <c:v>1</c:v>
                </c:pt>
                <c:pt idx="12">
                  <c:v>2</c:v>
                </c:pt>
                <c:pt idx="13" formatCode="0">
                  <c:v>3</c:v>
                </c:pt>
                <c:pt idx="14">
                  <c:v>3</c:v>
                </c:pt>
                <c:pt idx="15">
                  <c:v>2</c:v>
                </c:pt>
                <c:pt idx="16">
                  <c:v>3</c:v>
                </c:pt>
                <c:pt idx="17" formatCode="0">
                  <c:v>1</c:v>
                </c:pt>
                <c:pt idx="18">
                  <c:v>2</c:v>
                </c:pt>
                <c:pt idx="19">
                  <c:v>3</c:v>
                </c:pt>
                <c:pt idx="20" formatCode="0">
                  <c:v>1</c:v>
                </c:pt>
                <c:pt idx="21">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3337-4A7D-8005-6A1256528ED5}"/>
            </c:ext>
          </c:extLst>
        </c:ser>
        <c:ser>
          <c:idx val="3"/>
          <c:order val="3"/>
          <c:spPr>
            <a:solidFill>
              <a:srgbClr val="CCFFFF"/>
            </a:solidFill>
            <a:ln cmpd="sng">
              <a:solidFill>
                <a:srgbClr val="000000"/>
              </a:solidFill>
            </a:ln>
          </c:spPr>
          <c:invertIfNegative val="1"/>
          <c:val>
            <c:numRef>
              <c:f>Executive1!$R$6:$R$30</c:f>
              <c:numCache>
                <c:formatCode>General</c:formatCode>
                <c:ptCount val="25"/>
                <c:pt idx="0">
                  <c:v>1</c:v>
                </c:pt>
                <c:pt idx="1">
                  <c:v>2</c:v>
                </c:pt>
                <c:pt idx="2">
                  <c:v>3</c:v>
                </c:pt>
                <c:pt idx="3">
                  <c:v>2</c:v>
                </c:pt>
                <c:pt idx="4">
                  <c:v>1</c:v>
                </c:pt>
                <c:pt idx="5">
                  <c:v>3</c:v>
                </c:pt>
                <c:pt idx="6">
                  <c:v>4</c:v>
                </c:pt>
                <c:pt idx="7">
                  <c:v>2</c:v>
                </c:pt>
                <c:pt idx="8">
                  <c:v>2</c:v>
                </c:pt>
                <c:pt idx="9">
                  <c:v>2</c:v>
                </c:pt>
                <c:pt idx="10">
                  <c:v>3</c:v>
                </c:pt>
                <c:pt idx="11">
                  <c:v>1</c:v>
                </c:pt>
                <c:pt idx="12" formatCode="0">
                  <c:v>1</c:v>
                </c:pt>
                <c:pt idx="13" formatCode="0">
                  <c:v>3</c:v>
                </c:pt>
                <c:pt idx="14" formatCode="0">
                  <c:v>4</c:v>
                </c:pt>
                <c:pt idx="15" formatCode="0">
                  <c:v>4</c:v>
                </c:pt>
                <c:pt idx="16" formatCode="0">
                  <c:v>1</c:v>
                </c:pt>
                <c:pt idx="17" formatCode="0">
                  <c:v>1</c:v>
                </c:pt>
                <c:pt idx="18">
                  <c:v>2</c:v>
                </c:pt>
                <c:pt idx="19" formatCode="0">
                  <c:v>3</c:v>
                </c:pt>
                <c:pt idx="20">
                  <c:v>3</c:v>
                </c:pt>
                <c:pt idx="21">
                  <c:v>2</c:v>
                </c:pt>
                <c:pt idx="22">
                  <c:v>3</c:v>
                </c:pt>
                <c:pt idx="23" formatCode="0">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3337-4A7D-8005-6A1256528ED5}"/>
            </c:ext>
          </c:extLst>
        </c:ser>
        <c:dLbls>
          <c:showLegendKey val="0"/>
          <c:showVal val="0"/>
          <c:showCatName val="0"/>
          <c:showSerName val="0"/>
          <c:showPercent val="0"/>
          <c:showBubbleSize val="0"/>
        </c:dLbls>
        <c:gapWidth val="150"/>
        <c:axId val="1224720574"/>
        <c:axId val="1926939233"/>
      </c:barChart>
      <c:lineChart>
        <c:grouping val="standard"/>
        <c:varyColors val="1"/>
        <c:ser>
          <c:idx val="4"/>
          <c:order val="4"/>
          <c:spPr>
            <a:ln w="9525" cmpd="sng">
              <a:solidFill>
                <a:srgbClr val="5B97B1">
                  <a:alpha val="100000"/>
                </a:srgbClr>
              </a:solidFill>
            </a:ln>
          </c:spPr>
          <c:marker>
            <c:symbol val="none"/>
          </c:marker>
          <c:val>
            <c:numRef>
              <c:f>Executive1!$S$6:$S$30</c:f>
              <c:numCache>
                <c:formatCode>General</c:formatCode>
                <c:ptCount val="25"/>
                <c:pt idx="0">
                  <c:v>1</c:v>
                </c:pt>
                <c:pt idx="1">
                  <c:v>1</c:v>
                </c:pt>
                <c:pt idx="2">
                  <c:v>3</c:v>
                </c:pt>
                <c:pt idx="3">
                  <c:v>1</c:v>
                </c:pt>
                <c:pt idx="4">
                  <c:v>5</c:v>
                </c:pt>
                <c:pt idx="5">
                  <c:v>3</c:v>
                </c:pt>
                <c:pt idx="6">
                  <c:v>4</c:v>
                </c:pt>
                <c:pt idx="7">
                  <c:v>5</c:v>
                </c:pt>
                <c:pt idx="8">
                  <c:v>3</c:v>
                </c:pt>
                <c:pt idx="9">
                  <c:v>3</c:v>
                </c:pt>
                <c:pt idx="10">
                  <c:v>3</c:v>
                </c:pt>
                <c:pt idx="11">
                  <c:v>2</c:v>
                </c:pt>
                <c:pt idx="12">
                  <c:v>1</c:v>
                </c:pt>
                <c:pt idx="13">
                  <c:v>3</c:v>
                </c:pt>
                <c:pt idx="14">
                  <c:v>2</c:v>
                </c:pt>
                <c:pt idx="15">
                  <c:v>3</c:v>
                </c:pt>
                <c:pt idx="16">
                  <c:v>2</c:v>
                </c:pt>
                <c:pt idx="17" formatCode="0">
                  <c:v>2</c:v>
                </c:pt>
                <c:pt idx="18">
                  <c:v>2</c:v>
                </c:pt>
                <c:pt idx="19">
                  <c:v>1</c:v>
                </c:pt>
                <c:pt idx="20">
                  <c:v>1</c:v>
                </c:pt>
                <c:pt idx="21" formatCode="0">
                  <c:v>1</c:v>
                </c:pt>
                <c:pt idx="22">
                  <c:v>2</c:v>
                </c:pt>
                <c:pt idx="23">
                  <c:v>3</c:v>
                </c:pt>
                <c:pt idx="24">
                  <c:v>2</c:v>
                </c:pt>
              </c:numCache>
            </c:numRef>
          </c:val>
          <c:smooth val="0"/>
          <c:extLst>
            <c:ext xmlns:c16="http://schemas.microsoft.com/office/drawing/2014/chart" uri="{C3380CC4-5D6E-409C-BE32-E72D297353CC}">
              <c16:uniqueId val="{00000004-3337-4A7D-8005-6A1256528ED5}"/>
            </c:ext>
          </c:extLst>
        </c:ser>
        <c:ser>
          <c:idx val="5"/>
          <c:order val="5"/>
          <c:spPr>
            <a:ln w="9525" cmpd="sng">
              <a:solidFill>
                <a:srgbClr val="B9D0DC">
                  <a:alpha val="100000"/>
                </a:srgbClr>
              </a:solidFill>
            </a:ln>
          </c:spPr>
          <c:marker>
            <c:symbol val="none"/>
          </c:marker>
          <c:val>
            <c:numRef>
              <c:f>Executive1!$T$6:$T$30</c:f>
              <c:numCache>
                <c:formatCode>General</c:formatCode>
                <c:ptCount val="25"/>
                <c:pt idx="0">
                  <c:v>1</c:v>
                </c:pt>
                <c:pt idx="1">
                  <c:v>3</c:v>
                </c:pt>
                <c:pt idx="2">
                  <c:v>5</c:v>
                </c:pt>
                <c:pt idx="3">
                  <c:v>1</c:v>
                </c:pt>
                <c:pt idx="4">
                  <c:v>5</c:v>
                </c:pt>
                <c:pt idx="5">
                  <c:v>4</c:v>
                </c:pt>
                <c:pt idx="6">
                  <c:v>5</c:v>
                </c:pt>
                <c:pt idx="7">
                  <c:v>4</c:v>
                </c:pt>
                <c:pt idx="8">
                  <c:v>1</c:v>
                </c:pt>
                <c:pt idx="9">
                  <c:v>4</c:v>
                </c:pt>
                <c:pt idx="10">
                  <c:v>5</c:v>
                </c:pt>
                <c:pt idx="11">
                  <c:v>4</c:v>
                </c:pt>
                <c:pt idx="12">
                  <c:v>2</c:v>
                </c:pt>
                <c:pt idx="13">
                  <c:v>1</c:v>
                </c:pt>
                <c:pt idx="14">
                  <c:v>2</c:v>
                </c:pt>
                <c:pt idx="15">
                  <c:v>1</c:v>
                </c:pt>
                <c:pt idx="16">
                  <c:v>2</c:v>
                </c:pt>
                <c:pt idx="17" formatCode="0">
                  <c:v>3</c:v>
                </c:pt>
                <c:pt idx="18">
                  <c:v>2</c:v>
                </c:pt>
                <c:pt idx="19">
                  <c:v>1</c:v>
                </c:pt>
                <c:pt idx="20">
                  <c:v>2</c:v>
                </c:pt>
                <c:pt idx="21" formatCode="0">
                  <c:v>2</c:v>
                </c:pt>
                <c:pt idx="22">
                  <c:v>4</c:v>
                </c:pt>
                <c:pt idx="23">
                  <c:v>3</c:v>
                </c:pt>
                <c:pt idx="24">
                  <c:v>2</c:v>
                </c:pt>
              </c:numCache>
            </c:numRef>
          </c:val>
          <c:smooth val="0"/>
          <c:extLst>
            <c:ext xmlns:c16="http://schemas.microsoft.com/office/drawing/2014/chart" uri="{C3380CC4-5D6E-409C-BE32-E72D297353CC}">
              <c16:uniqueId val="{00000005-3337-4A7D-8005-6A1256528ED5}"/>
            </c:ext>
          </c:extLst>
        </c:ser>
        <c:ser>
          <c:idx val="6"/>
          <c:order val="6"/>
          <c:spPr>
            <a:ln w="9525" cmpd="sng">
              <a:solidFill>
                <a:srgbClr val="660066">
                  <a:alpha val="100000"/>
                </a:srgbClr>
              </a:solidFill>
            </a:ln>
          </c:spPr>
          <c:marker>
            <c:symbol val="none"/>
          </c:marker>
          <c:val>
            <c:numRef>
              <c:f>Executive1!$U$6:$U$30</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3</c:v>
                </c:pt>
                <c:pt idx="15">
                  <c:v>4</c:v>
                </c:pt>
                <c:pt idx="16">
                  <c:v>2</c:v>
                </c:pt>
                <c:pt idx="17">
                  <c:v>2</c:v>
                </c:pt>
                <c:pt idx="18">
                  <c:v>2</c:v>
                </c:pt>
                <c:pt idx="19">
                  <c:v>3</c:v>
                </c:pt>
                <c:pt idx="20">
                  <c:v>1</c:v>
                </c:pt>
                <c:pt idx="21" formatCode="0">
                  <c:v>1</c:v>
                </c:pt>
                <c:pt idx="22" formatCode="0">
                  <c:v>3</c:v>
                </c:pt>
                <c:pt idx="23" formatCode="0">
                  <c:v>4</c:v>
                </c:pt>
                <c:pt idx="24">
                  <c:v>1</c:v>
                </c:pt>
              </c:numCache>
            </c:numRef>
          </c:val>
          <c:smooth val="0"/>
          <c:extLst>
            <c:ext xmlns:c16="http://schemas.microsoft.com/office/drawing/2014/chart" uri="{C3380CC4-5D6E-409C-BE32-E72D297353CC}">
              <c16:uniqueId val="{00000006-3337-4A7D-8005-6A1256528ED5}"/>
            </c:ext>
          </c:extLst>
        </c:ser>
        <c:ser>
          <c:idx val="7"/>
          <c:order val="7"/>
          <c:spPr>
            <a:ln w="9525" cmpd="sng">
              <a:solidFill>
                <a:srgbClr val="85B0C6">
                  <a:alpha val="100000"/>
                </a:srgbClr>
              </a:solidFill>
            </a:ln>
          </c:spPr>
          <c:marker>
            <c:symbol val="none"/>
          </c:marker>
          <c:val>
            <c:numRef>
              <c:f>Executive1!$V$6:$V$30</c:f>
              <c:numCache>
                <c:formatCode>0.00</c:formatCode>
                <c:ptCount val="25"/>
                <c:pt idx="0">
                  <c:v>1</c:v>
                </c:pt>
                <c:pt idx="1">
                  <c:v>1.8571428571428572</c:v>
                </c:pt>
                <c:pt idx="2">
                  <c:v>3</c:v>
                </c:pt>
                <c:pt idx="3">
                  <c:v>1.1428571428571428</c:v>
                </c:pt>
                <c:pt idx="4">
                  <c:v>2.2857142857142856</c:v>
                </c:pt>
                <c:pt idx="5">
                  <c:v>2.8571428571428572</c:v>
                </c:pt>
                <c:pt idx="6">
                  <c:v>3.2857142857142856</c:v>
                </c:pt>
                <c:pt idx="7">
                  <c:v>3</c:v>
                </c:pt>
                <c:pt idx="8">
                  <c:v>1.7142857142857142</c:v>
                </c:pt>
                <c:pt idx="9">
                  <c:v>2.4285714285714284</c:v>
                </c:pt>
                <c:pt idx="10">
                  <c:v>2.5714285714285716</c:v>
                </c:pt>
                <c:pt idx="11">
                  <c:v>1.5714285714285714</c:v>
                </c:pt>
                <c:pt idx="12">
                  <c:v>1.2857142857142858</c:v>
                </c:pt>
                <c:pt idx="13">
                  <c:v>2.1428571428571428</c:v>
                </c:pt>
                <c:pt idx="14">
                  <c:v>2.4285714285714284</c:v>
                </c:pt>
                <c:pt idx="15">
                  <c:v>2.5714285714285716</c:v>
                </c:pt>
                <c:pt idx="16">
                  <c:v>1.8571428571428572</c:v>
                </c:pt>
                <c:pt idx="17">
                  <c:v>2</c:v>
                </c:pt>
                <c:pt idx="18">
                  <c:v>2</c:v>
                </c:pt>
                <c:pt idx="19">
                  <c:v>2.1428571428571428</c:v>
                </c:pt>
                <c:pt idx="20">
                  <c:v>1.8571428571428572</c:v>
                </c:pt>
                <c:pt idx="21">
                  <c:v>1.2857142857142858</c:v>
                </c:pt>
                <c:pt idx="22">
                  <c:v>2.2857142857142856</c:v>
                </c:pt>
                <c:pt idx="23">
                  <c:v>2.2857142857142856</c:v>
                </c:pt>
                <c:pt idx="24">
                  <c:v>1.7142857142857142</c:v>
                </c:pt>
              </c:numCache>
            </c:numRef>
          </c:val>
          <c:smooth val="0"/>
          <c:extLst>
            <c:ext xmlns:c16="http://schemas.microsoft.com/office/drawing/2014/chart" uri="{C3380CC4-5D6E-409C-BE32-E72D297353CC}">
              <c16:uniqueId val="{00000007-3337-4A7D-8005-6A1256528ED5}"/>
            </c:ext>
          </c:extLst>
        </c:ser>
        <c:dLbls>
          <c:showLegendKey val="0"/>
          <c:showVal val="0"/>
          <c:showCatName val="0"/>
          <c:showSerName val="0"/>
          <c:showPercent val="0"/>
          <c:showBubbleSize val="0"/>
        </c:dLbls>
        <c:marker val="1"/>
        <c:smooth val="0"/>
        <c:axId val="1224720574"/>
        <c:axId val="1926939233"/>
      </c:lineChart>
      <c:catAx>
        <c:axId val="1224720574"/>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926939233"/>
        <c:crosses val="autoZero"/>
        <c:auto val="1"/>
        <c:lblAlgn val="ctr"/>
        <c:lblOffset val="100"/>
        <c:noMultiLvlLbl val="1"/>
      </c:catAx>
      <c:valAx>
        <c:axId val="1926939233"/>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1224720574"/>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Executive3!$O$6:$O$30</c:f>
              <c:numCache>
                <c:formatCode>0</c:formatCode>
                <c:ptCount val="25"/>
                <c:pt idx="0">
                  <c:v>4</c:v>
                </c:pt>
                <c:pt idx="1">
                  <c:v>4</c:v>
                </c:pt>
                <c:pt idx="2">
                  <c:v>4</c:v>
                </c:pt>
                <c:pt idx="3">
                  <c:v>1</c:v>
                </c:pt>
                <c:pt idx="4">
                  <c:v>2</c:v>
                </c:pt>
                <c:pt idx="5">
                  <c:v>3</c:v>
                </c:pt>
                <c:pt idx="6" formatCode="General">
                  <c:v>1</c:v>
                </c:pt>
                <c:pt idx="7" formatCode="General">
                  <c:v>2</c:v>
                </c:pt>
                <c:pt idx="8" formatCode="General">
                  <c:v>3</c:v>
                </c:pt>
                <c:pt idx="9" formatCode="General">
                  <c:v>1</c:v>
                </c:pt>
                <c:pt idx="10">
                  <c:v>4</c:v>
                </c:pt>
                <c:pt idx="11">
                  <c:v>4</c:v>
                </c:pt>
                <c:pt idx="12">
                  <c:v>4</c:v>
                </c:pt>
                <c:pt idx="13">
                  <c:v>1</c:v>
                </c:pt>
                <c:pt idx="14">
                  <c:v>2</c:v>
                </c:pt>
                <c:pt idx="15">
                  <c:v>3</c:v>
                </c:pt>
                <c:pt idx="16" formatCode="General">
                  <c:v>1</c:v>
                </c:pt>
                <c:pt idx="17" formatCode="General">
                  <c:v>2</c:v>
                </c:pt>
                <c:pt idx="18" formatCode="General">
                  <c:v>3</c:v>
                </c:pt>
                <c:pt idx="19" formatCode="General">
                  <c:v>1</c:v>
                </c:pt>
                <c:pt idx="20" formatCode="General">
                  <c:v>2</c:v>
                </c:pt>
                <c:pt idx="21" formatCode="General">
                  <c:v>1</c:v>
                </c:pt>
                <c:pt idx="22" formatCode="General">
                  <c:v>2</c:v>
                </c:pt>
                <c:pt idx="23" formatCode="General">
                  <c:v>1</c:v>
                </c:pt>
                <c:pt idx="24" formatCode="General">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7CE-482E-9B16-B18166249401}"/>
            </c:ext>
          </c:extLst>
        </c:ser>
        <c:ser>
          <c:idx val="1"/>
          <c:order val="1"/>
          <c:spPr>
            <a:solidFill>
              <a:srgbClr val="00529B"/>
            </a:solidFill>
            <a:ln cmpd="sng">
              <a:solidFill>
                <a:srgbClr val="000000"/>
              </a:solidFill>
            </a:ln>
          </c:spPr>
          <c:invertIfNegative val="1"/>
          <c:val>
            <c:numRef>
              <c:f>Executive3!$P$6:$P$30</c:f>
              <c:numCache>
                <c:formatCode>General</c:formatCode>
                <c:ptCount val="25"/>
                <c:pt idx="0">
                  <c:v>1</c:v>
                </c:pt>
                <c:pt idx="1">
                  <c:v>2</c:v>
                </c:pt>
                <c:pt idx="2">
                  <c:v>1</c:v>
                </c:pt>
                <c:pt idx="3">
                  <c:v>1</c:v>
                </c:pt>
                <c:pt idx="4">
                  <c:v>3</c:v>
                </c:pt>
                <c:pt idx="5">
                  <c:v>4</c:v>
                </c:pt>
                <c:pt idx="6">
                  <c:v>5</c:v>
                </c:pt>
                <c:pt idx="7">
                  <c:v>1</c:v>
                </c:pt>
                <c:pt idx="8">
                  <c:v>1</c:v>
                </c:pt>
                <c:pt idx="9">
                  <c:v>1</c:v>
                </c:pt>
                <c:pt idx="10">
                  <c:v>1</c:v>
                </c:pt>
                <c:pt idx="11">
                  <c:v>2</c:v>
                </c:pt>
                <c:pt idx="12">
                  <c:v>1</c:v>
                </c:pt>
                <c:pt idx="13">
                  <c:v>1</c:v>
                </c:pt>
                <c:pt idx="14">
                  <c:v>3</c:v>
                </c:pt>
                <c:pt idx="15">
                  <c:v>4</c:v>
                </c:pt>
                <c:pt idx="16">
                  <c:v>5</c:v>
                </c:pt>
                <c:pt idx="17">
                  <c:v>1</c:v>
                </c:pt>
                <c:pt idx="18">
                  <c:v>1</c:v>
                </c:pt>
                <c:pt idx="19">
                  <c:v>1</c:v>
                </c:pt>
                <c:pt idx="20">
                  <c:v>1</c:v>
                </c:pt>
                <c:pt idx="21">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7CE-482E-9B16-B18166249401}"/>
            </c:ext>
          </c:extLst>
        </c:ser>
        <c:dLbls>
          <c:showLegendKey val="0"/>
          <c:showVal val="0"/>
          <c:showCatName val="0"/>
          <c:showSerName val="0"/>
          <c:showPercent val="0"/>
          <c:showBubbleSize val="0"/>
        </c:dLbls>
        <c:gapWidth val="150"/>
        <c:axId val="1529158955"/>
        <c:axId val="1137729331"/>
      </c:barChart>
      <c:catAx>
        <c:axId val="1529158955"/>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137729331"/>
        <c:crosses val="autoZero"/>
        <c:auto val="1"/>
        <c:lblAlgn val="ctr"/>
        <c:lblOffset val="100"/>
        <c:noMultiLvlLbl val="1"/>
      </c:catAx>
      <c:valAx>
        <c:axId val="1137729331"/>
        <c:scaling>
          <c:orientation val="minMax"/>
        </c:scaling>
        <c:delete val="0"/>
        <c:axPos val="l"/>
        <c:title>
          <c:tx>
            <c:rich>
              <a:bodyPr/>
              <a:lstStyle/>
              <a:p>
                <a:pPr lvl="0">
                  <a:defRPr b="0">
                    <a:solidFill>
                      <a:srgbClr val="000000"/>
                    </a:solidFill>
                    <a:latin typeface="+mn-lt"/>
                  </a:defRPr>
                </a:pPr>
                <a:endParaRPr lang="en-US"/>
              </a:p>
            </c:rich>
          </c:tx>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n-US"/>
          </a:p>
        </c:txPr>
        <c:crossAx val="1529158955"/>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Executive1!$O$6:$O$30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formatCode="0">
                  <c:v>1</c:v>
                </c:pt>
                <c:pt idx="12" formatCode="0">
                  <c:v>1</c:v>
                </c:pt>
                <c:pt idx="13" formatCode="0">
                  <c:v>1</c:v>
                </c:pt>
                <c:pt idx="14" formatCode="0">
                  <c:v>1</c:v>
                </c:pt>
                <c:pt idx="15" formatCode="0">
                  <c:v>1</c:v>
                </c:pt>
                <c:pt idx="16" formatCode="0">
                  <c:v>1</c:v>
                </c:pt>
                <c:pt idx="17" formatCode="0">
                  <c:v>2</c:v>
                </c:pt>
                <c:pt idx="18" formatCode="0">
                  <c:v>1</c:v>
                </c:pt>
                <c:pt idx="19">
                  <c:v>2</c:v>
                </c:pt>
                <c:pt idx="20">
                  <c:v>2</c:v>
                </c:pt>
                <c:pt idx="21" formatCode="0">
                  <c:v>1</c:v>
                </c:pt>
                <c:pt idx="22">
                  <c:v>2</c:v>
                </c:pt>
                <c:pt idx="23">
                  <c:v>3</c:v>
                </c:pt>
                <c:pt idx="2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315-4BC3-B015-6557A41DF438}"/>
            </c:ext>
          </c:extLst>
        </c:ser>
        <c:ser>
          <c:idx val="1"/>
          <c:order val="1"/>
          <c:spPr>
            <a:solidFill>
              <a:srgbClr val="00529B"/>
            </a:solidFill>
            <a:ln cmpd="sng">
              <a:solidFill>
                <a:srgbClr val="000000"/>
              </a:solidFill>
            </a:ln>
          </c:spPr>
          <c:invertIfNegative val="1"/>
          <c:val>
            <c:numRef>
              <c:f>Executive1!$P$6:$P$30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c:v>1</c:v>
                </c:pt>
                <c:pt idx="12">
                  <c:v>1</c:v>
                </c:pt>
                <c:pt idx="13">
                  <c:v>3</c:v>
                </c:pt>
                <c:pt idx="14">
                  <c:v>2</c:v>
                </c:pt>
                <c:pt idx="15">
                  <c:v>3</c:v>
                </c:pt>
                <c:pt idx="16">
                  <c:v>2</c:v>
                </c:pt>
                <c:pt idx="17" formatCode="0">
                  <c:v>3</c:v>
                </c:pt>
                <c:pt idx="18">
                  <c:v>3</c:v>
                </c:pt>
                <c:pt idx="19">
                  <c:v>2</c:v>
                </c:pt>
                <c:pt idx="20">
                  <c:v>3</c:v>
                </c:pt>
                <c:pt idx="21" formatCode="0">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315-4BC3-B015-6557A41DF438}"/>
            </c:ext>
          </c:extLst>
        </c:ser>
        <c:ser>
          <c:idx val="2"/>
          <c:order val="2"/>
          <c:spPr>
            <a:solidFill>
              <a:srgbClr val="0066CC"/>
            </a:solidFill>
            <a:ln cmpd="sng">
              <a:solidFill>
                <a:srgbClr val="000000"/>
              </a:solidFill>
            </a:ln>
          </c:spPr>
          <c:invertIfNegative val="1"/>
          <c:val>
            <c:numRef>
              <c:f>Executive1!$Q$6:$Q$30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1</c:v>
                </c:pt>
                <c:pt idx="10">
                  <c:v>1</c:v>
                </c:pt>
                <c:pt idx="11">
                  <c:v>1</c:v>
                </c:pt>
                <c:pt idx="12">
                  <c:v>2</c:v>
                </c:pt>
                <c:pt idx="13" formatCode="0">
                  <c:v>3</c:v>
                </c:pt>
                <c:pt idx="14">
                  <c:v>3</c:v>
                </c:pt>
                <c:pt idx="15">
                  <c:v>2</c:v>
                </c:pt>
                <c:pt idx="16">
                  <c:v>3</c:v>
                </c:pt>
                <c:pt idx="17" formatCode="0">
                  <c:v>1</c:v>
                </c:pt>
                <c:pt idx="18">
                  <c:v>2</c:v>
                </c:pt>
                <c:pt idx="19">
                  <c:v>3</c:v>
                </c:pt>
                <c:pt idx="20" formatCode="0">
                  <c:v>1</c:v>
                </c:pt>
                <c:pt idx="21">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315-4BC3-B015-6557A41DF438}"/>
            </c:ext>
          </c:extLst>
        </c:ser>
        <c:ser>
          <c:idx val="3"/>
          <c:order val="3"/>
          <c:spPr>
            <a:solidFill>
              <a:srgbClr val="CCFFFF"/>
            </a:solidFill>
            <a:ln cmpd="sng">
              <a:solidFill>
                <a:srgbClr val="000000"/>
              </a:solidFill>
            </a:ln>
          </c:spPr>
          <c:invertIfNegative val="1"/>
          <c:val>
            <c:numRef>
              <c:f>Executive1!$R$6:$R$30</c:f>
              <c:numCache>
                <c:formatCode>General</c:formatCode>
                <c:ptCount val="25"/>
                <c:pt idx="0">
                  <c:v>1</c:v>
                </c:pt>
                <c:pt idx="1">
                  <c:v>2</c:v>
                </c:pt>
                <c:pt idx="2">
                  <c:v>3</c:v>
                </c:pt>
                <c:pt idx="3">
                  <c:v>2</c:v>
                </c:pt>
                <c:pt idx="4">
                  <c:v>1</c:v>
                </c:pt>
                <c:pt idx="5">
                  <c:v>3</c:v>
                </c:pt>
                <c:pt idx="6">
                  <c:v>4</c:v>
                </c:pt>
                <c:pt idx="7">
                  <c:v>2</c:v>
                </c:pt>
                <c:pt idx="8">
                  <c:v>2</c:v>
                </c:pt>
                <c:pt idx="9">
                  <c:v>2</c:v>
                </c:pt>
                <c:pt idx="10">
                  <c:v>3</c:v>
                </c:pt>
                <c:pt idx="11">
                  <c:v>1</c:v>
                </c:pt>
                <c:pt idx="12" formatCode="0">
                  <c:v>1</c:v>
                </c:pt>
                <c:pt idx="13" formatCode="0">
                  <c:v>3</c:v>
                </c:pt>
                <c:pt idx="14" formatCode="0">
                  <c:v>4</c:v>
                </c:pt>
                <c:pt idx="15" formatCode="0">
                  <c:v>4</c:v>
                </c:pt>
                <c:pt idx="16" formatCode="0">
                  <c:v>1</c:v>
                </c:pt>
                <c:pt idx="17" formatCode="0">
                  <c:v>1</c:v>
                </c:pt>
                <c:pt idx="18">
                  <c:v>2</c:v>
                </c:pt>
                <c:pt idx="19" formatCode="0">
                  <c:v>3</c:v>
                </c:pt>
                <c:pt idx="20">
                  <c:v>3</c:v>
                </c:pt>
                <c:pt idx="21">
                  <c:v>2</c:v>
                </c:pt>
                <c:pt idx="22">
                  <c:v>3</c:v>
                </c:pt>
                <c:pt idx="23" formatCode="0">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315-4BC3-B015-6557A41DF438}"/>
            </c:ext>
          </c:extLst>
        </c:ser>
        <c:dLbls>
          <c:showLegendKey val="0"/>
          <c:showVal val="0"/>
          <c:showCatName val="0"/>
          <c:showSerName val="0"/>
          <c:showPercent val="0"/>
          <c:showBubbleSize val="0"/>
        </c:dLbls>
        <c:gapWidth val="150"/>
        <c:axId val="18835405"/>
        <c:axId val="1874121391"/>
      </c:barChart>
      <c:lineChart>
        <c:grouping val="standard"/>
        <c:varyColors val="1"/>
        <c:ser>
          <c:idx val="4"/>
          <c:order val="4"/>
          <c:spPr>
            <a:ln w="9525" cmpd="sng">
              <a:solidFill>
                <a:srgbClr val="5B97B1">
                  <a:alpha val="100000"/>
                </a:srgbClr>
              </a:solidFill>
            </a:ln>
          </c:spPr>
          <c:marker>
            <c:symbol val="none"/>
          </c:marker>
          <c:val>
            <c:numRef>
              <c:f>Executive1!$S$6:$S$30</c:f>
              <c:numCache>
                <c:formatCode>General</c:formatCode>
                <c:ptCount val="25"/>
                <c:pt idx="0">
                  <c:v>1</c:v>
                </c:pt>
                <c:pt idx="1">
                  <c:v>1</c:v>
                </c:pt>
                <c:pt idx="2">
                  <c:v>3</c:v>
                </c:pt>
                <c:pt idx="3">
                  <c:v>1</c:v>
                </c:pt>
                <c:pt idx="4">
                  <c:v>5</c:v>
                </c:pt>
                <c:pt idx="5">
                  <c:v>3</c:v>
                </c:pt>
                <c:pt idx="6">
                  <c:v>4</c:v>
                </c:pt>
                <c:pt idx="7">
                  <c:v>5</c:v>
                </c:pt>
                <c:pt idx="8">
                  <c:v>3</c:v>
                </c:pt>
                <c:pt idx="9">
                  <c:v>3</c:v>
                </c:pt>
                <c:pt idx="10">
                  <c:v>3</c:v>
                </c:pt>
                <c:pt idx="11">
                  <c:v>2</c:v>
                </c:pt>
                <c:pt idx="12">
                  <c:v>1</c:v>
                </c:pt>
                <c:pt idx="13">
                  <c:v>3</c:v>
                </c:pt>
                <c:pt idx="14">
                  <c:v>2</c:v>
                </c:pt>
                <c:pt idx="15">
                  <c:v>3</c:v>
                </c:pt>
                <c:pt idx="16">
                  <c:v>2</c:v>
                </c:pt>
                <c:pt idx="17" formatCode="0">
                  <c:v>2</c:v>
                </c:pt>
                <c:pt idx="18">
                  <c:v>2</c:v>
                </c:pt>
                <c:pt idx="19">
                  <c:v>1</c:v>
                </c:pt>
                <c:pt idx="20">
                  <c:v>1</c:v>
                </c:pt>
                <c:pt idx="21" formatCode="0">
                  <c:v>1</c:v>
                </c:pt>
                <c:pt idx="22">
                  <c:v>2</c:v>
                </c:pt>
                <c:pt idx="23">
                  <c:v>3</c:v>
                </c:pt>
                <c:pt idx="24">
                  <c:v>2</c:v>
                </c:pt>
              </c:numCache>
            </c:numRef>
          </c:val>
          <c:smooth val="0"/>
          <c:extLst>
            <c:ext xmlns:c16="http://schemas.microsoft.com/office/drawing/2014/chart" uri="{C3380CC4-5D6E-409C-BE32-E72D297353CC}">
              <c16:uniqueId val="{00000004-0315-4BC3-B015-6557A41DF438}"/>
            </c:ext>
          </c:extLst>
        </c:ser>
        <c:ser>
          <c:idx val="5"/>
          <c:order val="5"/>
          <c:spPr>
            <a:ln w="9525" cmpd="sng">
              <a:solidFill>
                <a:srgbClr val="B9D0DC">
                  <a:alpha val="100000"/>
                </a:srgbClr>
              </a:solidFill>
            </a:ln>
          </c:spPr>
          <c:marker>
            <c:symbol val="none"/>
          </c:marker>
          <c:val>
            <c:numRef>
              <c:f>Executive1!$T$6:$T$30</c:f>
              <c:numCache>
                <c:formatCode>General</c:formatCode>
                <c:ptCount val="25"/>
                <c:pt idx="0">
                  <c:v>1</c:v>
                </c:pt>
                <c:pt idx="1">
                  <c:v>3</c:v>
                </c:pt>
                <c:pt idx="2">
                  <c:v>5</c:v>
                </c:pt>
                <c:pt idx="3">
                  <c:v>1</c:v>
                </c:pt>
                <c:pt idx="4">
                  <c:v>5</c:v>
                </c:pt>
                <c:pt idx="5">
                  <c:v>4</c:v>
                </c:pt>
                <c:pt idx="6">
                  <c:v>5</c:v>
                </c:pt>
                <c:pt idx="7">
                  <c:v>4</c:v>
                </c:pt>
                <c:pt idx="8">
                  <c:v>1</c:v>
                </c:pt>
                <c:pt idx="9">
                  <c:v>4</c:v>
                </c:pt>
                <c:pt idx="10">
                  <c:v>5</c:v>
                </c:pt>
                <c:pt idx="11">
                  <c:v>4</c:v>
                </c:pt>
                <c:pt idx="12">
                  <c:v>2</c:v>
                </c:pt>
                <c:pt idx="13">
                  <c:v>1</c:v>
                </c:pt>
                <c:pt idx="14">
                  <c:v>2</c:v>
                </c:pt>
                <c:pt idx="15">
                  <c:v>1</c:v>
                </c:pt>
                <c:pt idx="16">
                  <c:v>2</c:v>
                </c:pt>
                <c:pt idx="17" formatCode="0">
                  <c:v>3</c:v>
                </c:pt>
                <c:pt idx="18">
                  <c:v>2</c:v>
                </c:pt>
                <c:pt idx="19">
                  <c:v>1</c:v>
                </c:pt>
                <c:pt idx="20">
                  <c:v>2</c:v>
                </c:pt>
                <c:pt idx="21" formatCode="0">
                  <c:v>2</c:v>
                </c:pt>
                <c:pt idx="22">
                  <c:v>4</c:v>
                </c:pt>
                <c:pt idx="23">
                  <c:v>3</c:v>
                </c:pt>
                <c:pt idx="24">
                  <c:v>2</c:v>
                </c:pt>
              </c:numCache>
            </c:numRef>
          </c:val>
          <c:smooth val="0"/>
          <c:extLst>
            <c:ext xmlns:c16="http://schemas.microsoft.com/office/drawing/2014/chart" uri="{C3380CC4-5D6E-409C-BE32-E72D297353CC}">
              <c16:uniqueId val="{00000005-0315-4BC3-B015-6557A41DF438}"/>
            </c:ext>
          </c:extLst>
        </c:ser>
        <c:ser>
          <c:idx val="6"/>
          <c:order val="6"/>
          <c:spPr>
            <a:ln w="9525" cmpd="sng">
              <a:solidFill>
                <a:srgbClr val="660066">
                  <a:alpha val="100000"/>
                </a:srgbClr>
              </a:solidFill>
            </a:ln>
          </c:spPr>
          <c:marker>
            <c:symbol val="none"/>
          </c:marker>
          <c:val>
            <c:numRef>
              <c:f>Executive1!$U$6:$U$30</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3</c:v>
                </c:pt>
                <c:pt idx="15">
                  <c:v>4</c:v>
                </c:pt>
                <c:pt idx="16">
                  <c:v>2</c:v>
                </c:pt>
                <c:pt idx="17">
                  <c:v>2</c:v>
                </c:pt>
                <c:pt idx="18">
                  <c:v>2</c:v>
                </c:pt>
                <c:pt idx="19">
                  <c:v>3</c:v>
                </c:pt>
                <c:pt idx="20">
                  <c:v>1</c:v>
                </c:pt>
                <c:pt idx="21" formatCode="0">
                  <c:v>1</c:v>
                </c:pt>
                <c:pt idx="22" formatCode="0">
                  <c:v>3</c:v>
                </c:pt>
                <c:pt idx="23" formatCode="0">
                  <c:v>4</c:v>
                </c:pt>
                <c:pt idx="24">
                  <c:v>1</c:v>
                </c:pt>
              </c:numCache>
            </c:numRef>
          </c:val>
          <c:smooth val="0"/>
          <c:extLst>
            <c:ext xmlns:c16="http://schemas.microsoft.com/office/drawing/2014/chart" uri="{C3380CC4-5D6E-409C-BE32-E72D297353CC}">
              <c16:uniqueId val="{00000006-0315-4BC3-B015-6557A41DF438}"/>
            </c:ext>
          </c:extLst>
        </c:ser>
        <c:ser>
          <c:idx val="7"/>
          <c:order val="7"/>
          <c:spPr>
            <a:ln w="9525" cmpd="sng">
              <a:solidFill>
                <a:srgbClr val="85B0C6">
                  <a:alpha val="100000"/>
                </a:srgbClr>
              </a:solidFill>
            </a:ln>
          </c:spPr>
          <c:marker>
            <c:symbol val="none"/>
          </c:marker>
          <c:val>
            <c:numRef>
              <c:f>Executive1!$V$6:$V$30</c:f>
              <c:numCache>
                <c:formatCode>0.00</c:formatCode>
                <c:ptCount val="25"/>
                <c:pt idx="0">
                  <c:v>1</c:v>
                </c:pt>
                <c:pt idx="1">
                  <c:v>1.8571428571428572</c:v>
                </c:pt>
                <c:pt idx="2">
                  <c:v>3</c:v>
                </c:pt>
                <c:pt idx="3">
                  <c:v>1.1428571428571428</c:v>
                </c:pt>
                <c:pt idx="4">
                  <c:v>2.2857142857142856</c:v>
                </c:pt>
                <c:pt idx="5">
                  <c:v>2.8571428571428572</c:v>
                </c:pt>
                <c:pt idx="6">
                  <c:v>3.2857142857142856</c:v>
                </c:pt>
                <c:pt idx="7">
                  <c:v>3</c:v>
                </c:pt>
                <c:pt idx="8">
                  <c:v>1.7142857142857142</c:v>
                </c:pt>
                <c:pt idx="9">
                  <c:v>2.4285714285714284</c:v>
                </c:pt>
                <c:pt idx="10">
                  <c:v>2.5714285714285716</c:v>
                </c:pt>
                <c:pt idx="11">
                  <c:v>1.5714285714285714</c:v>
                </c:pt>
                <c:pt idx="12">
                  <c:v>1.2857142857142858</c:v>
                </c:pt>
                <c:pt idx="13">
                  <c:v>2.1428571428571428</c:v>
                </c:pt>
                <c:pt idx="14">
                  <c:v>2.4285714285714284</c:v>
                </c:pt>
                <c:pt idx="15">
                  <c:v>2.5714285714285716</c:v>
                </c:pt>
                <c:pt idx="16">
                  <c:v>1.8571428571428572</c:v>
                </c:pt>
                <c:pt idx="17">
                  <c:v>2</c:v>
                </c:pt>
                <c:pt idx="18">
                  <c:v>2</c:v>
                </c:pt>
                <c:pt idx="19">
                  <c:v>2.1428571428571428</c:v>
                </c:pt>
                <c:pt idx="20">
                  <c:v>1.8571428571428572</c:v>
                </c:pt>
                <c:pt idx="21">
                  <c:v>1.2857142857142858</c:v>
                </c:pt>
                <c:pt idx="22">
                  <c:v>2.2857142857142856</c:v>
                </c:pt>
                <c:pt idx="23">
                  <c:v>2.2857142857142856</c:v>
                </c:pt>
                <c:pt idx="24">
                  <c:v>1.7142857142857142</c:v>
                </c:pt>
              </c:numCache>
            </c:numRef>
          </c:val>
          <c:smooth val="0"/>
          <c:extLst>
            <c:ext xmlns:c16="http://schemas.microsoft.com/office/drawing/2014/chart" uri="{C3380CC4-5D6E-409C-BE32-E72D297353CC}">
              <c16:uniqueId val="{00000007-0315-4BC3-B015-6557A41DF438}"/>
            </c:ext>
          </c:extLst>
        </c:ser>
        <c:dLbls>
          <c:showLegendKey val="0"/>
          <c:showVal val="0"/>
          <c:showCatName val="0"/>
          <c:showSerName val="0"/>
          <c:showPercent val="0"/>
          <c:showBubbleSize val="0"/>
        </c:dLbls>
        <c:marker val="1"/>
        <c:smooth val="0"/>
        <c:axId val="18835405"/>
        <c:axId val="1874121391"/>
      </c:lineChart>
      <c:catAx>
        <c:axId val="18835405"/>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874121391"/>
        <c:crosses val="autoZero"/>
        <c:auto val="1"/>
        <c:lblAlgn val="ctr"/>
        <c:lblOffset val="100"/>
        <c:noMultiLvlLbl val="1"/>
      </c:catAx>
      <c:valAx>
        <c:axId val="1874121391"/>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18835405"/>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Executive4!$O$6:$O$30</c:f>
              <c:numCache>
                <c:formatCode>0</c:formatCode>
                <c:ptCount val="25"/>
                <c:pt idx="0">
                  <c:v>4</c:v>
                </c:pt>
                <c:pt idx="1">
                  <c:v>2</c:v>
                </c:pt>
                <c:pt idx="2">
                  <c:v>3</c:v>
                </c:pt>
                <c:pt idx="3">
                  <c:v>1</c:v>
                </c:pt>
                <c:pt idx="4">
                  <c:v>2</c:v>
                </c:pt>
                <c:pt idx="5">
                  <c:v>4</c:v>
                </c:pt>
                <c:pt idx="6">
                  <c:v>5</c:v>
                </c:pt>
                <c:pt idx="7">
                  <c:v>3</c:v>
                </c:pt>
                <c:pt idx="8">
                  <c:v>2</c:v>
                </c:pt>
                <c:pt idx="9">
                  <c:v>3</c:v>
                </c:pt>
                <c:pt idx="10">
                  <c:v>2</c:v>
                </c:pt>
                <c:pt idx="11">
                  <c:v>3</c:v>
                </c:pt>
                <c:pt idx="12">
                  <c:v>1</c:v>
                </c:pt>
                <c:pt idx="13">
                  <c:v>3</c:v>
                </c:pt>
                <c:pt idx="14">
                  <c:v>1</c:v>
                </c:pt>
                <c:pt idx="15">
                  <c:v>5</c:v>
                </c:pt>
                <c:pt idx="16">
                  <c:v>5</c:v>
                </c:pt>
                <c:pt idx="17">
                  <c:v>2</c:v>
                </c:pt>
                <c:pt idx="18">
                  <c:v>3</c:v>
                </c:pt>
                <c:pt idx="19">
                  <c:v>1</c:v>
                </c:pt>
                <c:pt idx="20">
                  <c:v>3</c:v>
                </c:pt>
                <c:pt idx="21">
                  <c:v>1</c:v>
                </c:pt>
                <c:pt idx="22">
                  <c:v>5</c:v>
                </c:pt>
                <c:pt idx="23" formatCode="General">
                  <c:v>1</c:v>
                </c:pt>
                <c:pt idx="24" formatCode="General">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C3B-4C13-8C8B-12A225F3DACE}"/>
            </c:ext>
          </c:extLst>
        </c:ser>
        <c:ser>
          <c:idx val="1"/>
          <c:order val="1"/>
          <c:spPr>
            <a:solidFill>
              <a:srgbClr val="00529B"/>
            </a:solidFill>
            <a:ln cmpd="sng">
              <a:solidFill>
                <a:srgbClr val="000000"/>
              </a:solidFill>
            </a:ln>
          </c:spPr>
          <c:invertIfNegative val="1"/>
          <c:val>
            <c:numRef>
              <c:f>Executive4!$P$6:$P$30</c:f>
              <c:numCache>
                <c:formatCode>0</c:formatCode>
                <c:ptCount val="25"/>
                <c:pt idx="0">
                  <c:v>4</c:v>
                </c:pt>
                <c:pt idx="1">
                  <c:v>3</c:v>
                </c:pt>
                <c:pt idx="2">
                  <c:v>5</c:v>
                </c:pt>
                <c:pt idx="3">
                  <c:v>5</c:v>
                </c:pt>
                <c:pt idx="4">
                  <c:v>4</c:v>
                </c:pt>
                <c:pt idx="5">
                  <c:v>5</c:v>
                </c:pt>
                <c:pt idx="6">
                  <c:v>1</c:v>
                </c:pt>
                <c:pt idx="7">
                  <c:v>1</c:v>
                </c:pt>
                <c:pt idx="8">
                  <c:v>2</c:v>
                </c:pt>
                <c:pt idx="9">
                  <c:v>2</c:v>
                </c:pt>
                <c:pt idx="10">
                  <c:v>3</c:v>
                </c:pt>
                <c:pt idx="11">
                  <c:v>2</c:v>
                </c:pt>
                <c:pt idx="12">
                  <c:v>1</c:v>
                </c:pt>
                <c:pt idx="13">
                  <c:v>4</c:v>
                </c:pt>
                <c:pt idx="14">
                  <c:v>1</c:v>
                </c:pt>
                <c:pt idx="15">
                  <c:v>1</c:v>
                </c:pt>
                <c:pt idx="16">
                  <c:v>1</c:v>
                </c:pt>
                <c:pt idx="17">
                  <c:v>3</c:v>
                </c:pt>
                <c:pt idx="18">
                  <c:v>2</c:v>
                </c:pt>
                <c:pt idx="19">
                  <c:v>1</c:v>
                </c:pt>
                <c:pt idx="20">
                  <c:v>4</c:v>
                </c:pt>
                <c:pt idx="21">
                  <c:v>1</c:v>
                </c:pt>
                <c:pt idx="22">
                  <c:v>1</c:v>
                </c:pt>
                <c:pt idx="23" formatCode="General">
                  <c:v>1</c:v>
                </c:pt>
                <c:pt idx="24" formatCode="General">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C3B-4C13-8C8B-12A225F3DACE}"/>
            </c:ext>
          </c:extLst>
        </c:ser>
        <c:dLbls>
          <c:showLegendKey val="0"/>
          <c:showVal val="0"/>
          <c:showCatName val="0"/>
          <c:showSerName val="0"/>
          <c:showPercent val="0"/>
          <c:showBubbleSize val="0"/>
        </c:dLbls>
        <c:gapWidth val="150"/>
        <c:axId val="1711181731"/>
        <c:axId val="1841641311"/>
      </c:barChart>
      <c:catAx>
        <c:axId val="1711181731"/>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841641311"/>
        <c:crosses val="autoZero"/>
        <c:auto val="1"/>
        <c:lblAlgn val="ctr"/>
        <c:lblOffset val="100"/>
        <c:noMultiLvlLbl val="1"/>
      </c:catAx>
      <c:valAx>
        <c:axId val="1841641311"/>
        <c:scaling>
          <c:orientation val="minMax"/>
        </c:scaling>
        <c:delete val="0"/>
        <c:axPos val="l"/>
        <c:title>
          <c:tx>
            <c:rich>
              <a:bodyPr/>
              <a:lstStyle/>
              <a:p>
                <a:pPr lvl="0">
                  <a:defRPr b="0">
                    <a:solidFill>
                      <a:srgbClr val="000000"/>
                    </a:solidFill>
                    <a:latin typeface="+mn-lt"/>
                  </a:defRPr>
                </a:pPr>
                <a:endParaRPr lang="en-US"/>
              </a:p>
            </c:rich>
          </c:tx>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n-US"/>
          </a:p>
        </c:txPr>
        <c:crossAx val="1711181731"/>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Executive1!$O$6:$O$30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formatCode="0">
                  <c:v>1</c:v>
                </c:pt>
                <c:pt idx="12" formatCode="0">
                  <c:v>1</c:v>
                </c:pt>
                <c:pt idx="13" formatCode="0">
                  <c:v>1</c:v>
                </c:pt>
                <c:pt idx="14" formatCode="0">
                  <c:v>1</c:v>
                </c:pt>
                <c:pt idx="15" formatCode="0">
                  <c:v>1</c:v>
                </c:pt>
                <c:pt idx="16" formatCode="0">
                  <c:v>1</c:v>
                </c:pt>
                <c:pt idx="17" formatCode="0">
                  <c:v>2</c:v>
                </c:pt>
                <c:pt idx="18" formatCode="0">
                  <c:v>1</c:v>
                </c:pt>
                <c:pt idx="19">
                  <c:v>2</c:v>
                </c:pt>
                <c:pt idx="20">
                  <c:v>2</c:v>
                </c:pt>
                <c:pt idx="21" formatCode="0">
                  <c:v>1</c:v>
                </c:pt>
                <c:pt idx="22">
                  <c:v>2</c:v>
                </c:pt>
                <c:pt idx="23">
                  <c:v>3</c:v>
                </c:pt>
                <c:pt idx="2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D5B-48A7-B271-6C68281D1040}"/>
            </c:ext>
          </c:extLst>
        </c:ser>
        <c:ser>
          <c:idx val="1"/>
          <c:order val="1"/>
          <c:spPr>
            <a:solidFill>
              <a:srgbClr val="00529B"/>
            </a:solidFill>
            <a:ln cmpd="sng">
              <a:solidFill>
                <a:srgbClr val="000000"/>
              </a:solidFill>
            </a:ln>
          </c:spPr>
          <c:invertIfNegative val="1"/>
          <c:val>
            <c:numRef>
              <c:f>Executive1!$P$6:$P$30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c:v>1</c:v>
                </c:pt>
                <c:pt idx="12">
                  <c:v>1</c:v>
                </c:pt>
                <c:pt idx="13">
                  <c:v>3</c:v>
                </c:pt>
                <c:pt idx="14">
                  <c:v>2</c:v>
                </c:pt>
                <c:pt idx="15">
                  <c:v>3</c:v>
                </c:pt>
                <c:pt idx="16">
                  <c:v>2</c:v>
                </c:pt>
                <c:pt idx="17" formatCode="0">
                  <c:v>3</c:v>
                </c:pt>
                <c:pt idx="18">
                  <c:v>3</c:v>
                </c:pt>
                <c:pt idx="19">
                  <c:v>2</c:v>
                </c:pt>
                <c:pt idx="20">
                  <c:v>3</c:v>
                </c:pt>
                <c:pt idx="21" formatCode="0">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D5B-48A7-B271-6C68281D1040}"/>
            </c:ext>
          </c:extLst>
        </c:ser>
        <c:ser>
          <c:idx val="2"/>
          <c:order val="2"/>
          <c:spPr>
            <a:solidFill>
              <a:srgbClr val="0066CC"/>
            </a:solidFill>
            <a:ln cmpd="sng">
              <a:solidFill>
                <a:srgbClr val="000000"/>
              </a:solidFill>
            </a:ln>
          </c:spPr>
          <c:invertIfNegative val="1"/>
          <c:val>
            <c:numRef>
              <c:f>Executive1!$Q$6:$Q$30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1</c:v>
                </c:pt>
                <c:pt idx="10">
                  <c:v>1</c:v>
                </c:pt>
                <c:pt idx="11">
                  <c:v>1</c:v>
                </c:pt>
                <c:pt idx="12">
                  <c:v>2</c:v>
                </c:pt>
                <c:pt idx="13" formatCode="0">
                  <c:v>3</c:v>
                </c:pt>
                <c:pt idx="14">
                  <c:v>3</c:v>
                </c:pt>
                <c:pt idx="15">
                  <c:v>2</c:v>
                </c:pt>
                <c:pt idx="16">
                  <c:v>3</c:v>
                </c:pt>
                <c:pt idx="17" formatCode="0">
                  <c:v>1</c:v>
                </c:pt>
                <c:pt idx="18">
                  <c:v>2</c:v>
                </c:pt>
                <c:pt idx="19">
                  <c:v>3</c:v>
                </c:pt>
                <c:pt idx="20" formatCode="0">
                  <c:v>1</c:v>
                </c:pt>
                <c:pt idx="21">
                  <c:v>1</c:v>
                </c:pt>
                <c:pt idx="22">
                  <c:v>1</c:v>
                </c:pt>
                <c:pt idx="23">
                  <c:v>1</c:v>
                </c:pt>
                <c:pt idx="2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D5B-48A7-B271-6C68281D1040}"/>
            </c:ext>
          </c:extLst>
        </c:ser>
        <c:ser>
          <c:idx val="3"/>
          <c:order val="3"/>
          <c:spPr>
            <a:solidFill>
              <a:srgbClr val="CCFFFF"/>
            </a:solidFill>
            <a:ln cmpd="sng">
              <a:solidFill>
                <a:srgbClr val="000000"/>
              </a:solidFill>
            </a:ln>
          </c:spPr>
          <c:invertIfNegative val="1"/>
          <c:val>
            <c:numRef>
              <c:f>Executive1!$R$6:$R$30</c:f>
              <c:numCache>
                <c:formatCode>General</c:formatCode>
                <c:ptCount val="25"/>
                <c:pt idx="0">
                  <c:v>1</c:v>
                </c:pt>
                <c:pt idx="1">
                  <c:v>2</c:v>
                </c:pt>
                <c:pt idx="2">
                  <c:v>3</c:v>
                </c:pt>
                <c:pt idx="3">
                  <c:v>2</c:v>
                </c:pt>
                <c:pt idx="4">
                  <c:v>1</c:v>
                </c:pt>
                <c:pt idx="5">
                  <c:v>3</c:v>
                </c:pt>
                <c:pt idx="6">
                  <c:v>4</c:v>
                </c:pt>
                <c:pt idx="7">
                  <c:v>2</c:v>
                </c:pt>
                <c:pt idx="8">
                  <c:v>2</c:v>
                </c:pt>
                <c:pt idx="9">
                  <c:v>2</c:v>
                </c:pt>
                <c:pt idx="10">
                  <c:v>3</c:v>
                </c:pt>
                <c:pt idx="11">
                  <c:v>1</c:v>
                </c:pt>
                <c:pt idx="12" formatCode="0">
                  <c:v>1</c:v>
                </c:pt>
                <c:pt idx="13" formatCode="0">
                  <c:v>3</c:v>
                </c:pt>
                <c:pt idx="14" formatCode="0">
                  <c:v>4</c:v>
                </c:pt>
                <c:pt idx="15" formatCode="0">
                  <c:v>4</c:v>
                </c:pt>
                <c:pt idx="16" formatCode="0">
                  <c:v>1</c:v>
                </c:pt>
                <c:pt idx="17" formatCode="0">
                  <c:v>1</c:v>
                </c:pt>
                <c:pt idx="18">
                  <c:v>2</c:v>
                </c:pt>
                <c:pt idx="19" formatCode="0">
                  <c:v>3</c:v>
                </c:pt>
                <c:pt idx="20">
                  <c:v>3</c:v>
                </c:pt>
                <c:pt idx="21">
                  <c:v>2</c:v>
                </c:pt>
                <c:pt idx="22">
                  <c:v>3</c:v>
                </c:pt>
                <c:pt idx="23" formatCode="0">
                  <c:v>1</c:v>
                </c:pt>
                <c:pt idx="2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D5B-48A7-B271-6C68281D1040}"/>
            </c:ext>
          </c:extLst>
        </c:ser>
        <c:dLbls>
          <c:showLegendKey val="0"/>
          <c:showVal val="0"/>
          <c:showCatName val="0"/>
          <c:showSerName val="0"/>
          <c:showPercent val="0"/>
          <c:showBubbleSize val="0"/>
        </c:dLbls>
        <c:gapWidth val="150"/>
        <c:axId val="1960106495"/>
        <c:axId val="1428627612"/>
      </c:barChart>
      <c:lineChart>
        <c:grouping val="standard"/>
        <c:varyColors val="1"/>
        <c:ser>
          <c:idx val="4"/>
          <c:order val="4"/>
          <c:spPr>
            <a:ln w="9525" cmpd="sng">
              <a:solidFill>
                <a:srgbClr val="5B97B1">
                  <a:alpha val="100000"/>
                </a:srgbClr>
              </a:solidFill>
            </a:ln>
          </c:spPr>
          <c:marker>
            <c:symbol val="none"/>
          </c:marker>
          <c:val>
            <c:numRef>
              <c:f>Executive1!$S$6:$S$30</c:f>
              <c:numCache>
                <c:formatCode>General</c:formatCode>
                <c:ptCount val="25"/>
                <c:pt idx="0">
                  <c:v>1</c:v>
                </c:pt>
                <c:pt idx="1">
                  <c:v>1</c:v>
                </c:pt>
                <c:pt idx="2">
                  <c:v>3</c:v>
                </c:pt>
                <c:pt idx="3">
                  <c:v>1</c:v>
                </c:pt>
                <c:pt idx="4">
                  <c:v>5</c:v>
                </c:pt>
                <c:pt idx="5">
                  <c:v>3</c:v>
                </c:pt>
                <c:pt idx="6">
                  <c:v>4</c:v>
                </c:pt>
                <c:pt idx="7">
                  <c:v>5</c:v>
                </c:pt>
                <c:pt idx="8">
                  <c:v>3</c:v>
                </c:pt>
                <c:pt idx="9">
                  <c:v>3</c:v>
                </c:pt>
                <c:pt idx="10">
                  <c:v>3</c:v>
                </c:pt>
                <c:pt idx="11">
                  <c:v>2</c:v>
                </c:pt>
                <c:pt idx="12">
                  <c:v>1</c:v>
                </c:pt>
                <c:pt idx="13">
                  <c:v>3</c:v>
                </c:pt>
                <c:pt idx="14">
                  <c:v>2</c:v>
                </c:pt>
                <c:pt idx="15">
                  <c:v>3</c:v>
                </c:pt>
                <c:pt idx="16">
                  <c:v>2</c:v>
                </c:pt>
                <c:pt idx="17" formatCode="0">
                  <c:v>2</c:v>
                </c:pt>
                <c:pt idx="18">
                  <c:v>2</c:v>
                </c:pt>
                <c:pt idx="19">
                  <c:v>1</c:v>
                </c:pt>
                <c:pt idx="20">
                  <c:v>1</c:v>
                </c:pt>
                <c:pt idx="21" formatCode="0">
                  <c:v>1</c:v>
                </c:pt>
                <c:pt idx="22">
                  <c:v>2</c:v>
                </c:pt>
                <c:pt idx="23">
                  <c:v>3</c:v>
                </c:pt>
                <c:pt idx="24">
                  <c:v>2</c:v>
                </c:pt>
              </c:numCache>
            </c:numRef>
          </c:val>
          <c:smooth val="0"/>
          <c:extLst>
            <c:ext xmlns:c16="http://schemas.microsoft.com/office/drawing/2014/chart" uri="{C3380CC4-5D6E-409C-BE32-E72D297353CC}">
              <c16:uniqueId val="{00000004-FD5B-48A7-B271-6C68281D1040}"/>
            </c:ext>
          </c:extLst>
        </c:ser>
        <c:ser>
          <c:idx val="5"/>
          <c:order val="5"/>
          <c:spPr>
            <a:ln w="9525" cmpd="sng">
              <a:solidFill>
                <a:srgbClr val="B9D0DC">
                  <a:alpha val="100000"/>
                </a:srgbClr>
              </a:solidFill>
            </a:ln>
          </c:spPr>
          <c:marker>
            <c:symbol val="none"/>
          </c:marker>
          <c:val>
            <c:numRef>
              <c:f>Executive1!$T$6:$T$30</c:f>
              <c:numCache>
                <c:formatCode>General</c:formatCode>
                <c:ptCount val="25"/>
                <c:pt idx="0">
                  <c:v>1</c:v>
                </c:pt>
                <c:pt idx="1">
                  <c:v>3</c:v>
                </c:pt>
                <c:pt idx="2">
                  <c:v>5</c:v>
                </c:pt>
                <c:pt idx="3">
                  <c:v>1</c:v>
                </c:pt>
                <c:pt idx="4">
                  <c:v>5</c:v>
                </c:pt>
                <c:pt idx="5">
                  <c:v>4</c:v>
                </c:pt>
                <c:pt idx="6">
                  <c:v>5</c:v>
                </c:pt>
                <c:pt idx="7">
                  <c:v>4</c:v>
                </c:pt>
                <c:pt idx="8">
                  <c:v>1</c:v>
                </c:pt>
                <c:pt idx="9">
                  <c:v>4</c:v>
                </c:pt>
                <c:pt idx="10">
                  <c:v>5</c:v>
                </c:pt>
                <c:pt idx="11">
                  <c:v>4</c:v>
                </c:pt>
                <c:pt idx="12">
                  <c:v>2</c:v>
                </c:pt>
                <c:pt idx="13">
                  <c:v>1</c:v>
                </c:pt>
                <c:pt idx="14">
                  <c:v>2</c:v>
                </c:pt>
                <c:pt idx="15">
                  <c:v>1</c:v>
                </c:pt>
                <c:pt idx="16">
                  <c:v>2</c:v>
                </c:pt>
                <c:pt idx="17" formatCode="0">
                  <c:v>3</c:v>
                </c:pt>
                <c:pt idx="18">
                  <c:v>2</c:v>
                </c:pt>
                <c:pt idx="19">
                  <c:v>1</c:v>
                </c:pt>
                <c:pt idx="20">
                  <c:v>2</c:v>
                </c:pt>
                <c:pt idx="21" formatCode="0">
                  <c:v>2</c:v>
                </c:pt>
                <c:pt idx="22">
                  <c:v>4</c:v>
                </c:pt>
                <c:pt idx="23">
                  <c:v>3</c:v>
                </c:pt>
                <c:pt idx="24">
                  <c:v>2</c:v>
                </c:pt>
              </c:numCache>
            </c:numRef>
          </c:val>
          <c:smooth val="0"/>
          <c:extLst>
            <c:ext xmlns:c16="http://schemas.microsoft.com/office/drawing/2014/chart" uri="{C3380CC4-5D6E-409C-BE32-E72D297353CC}">
              <c16:uniqueId val="{00000005-FD5B-48A7-B271-6C68281D1040}"/>
            </c:ext>
          </c:extLst>
        </c:ser>
        <c:ser>
          <c:idx val="6"/>
          <c:order val="6"/>
          <c:spPr>
            <a:ln w="9525" cmpd="sng">
              <a:solidFill>
                <a:srgbClr val="660066">
                  <a:alpha val="100000"/>
                </a:srgbClr>
              </a:solidFill>
            </a:ln>
          </c:spPr>
          <c:marker>
            <c:symbol val="none"/>
          </c:marker>
          <c:val>
            <c:numRef>
              <c:f>Executive1!$U$6:$U$30</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3</c:v>
                </c:pt>
                <c:pt idx="15">
                  <c:v>4</c:v>
                </c:pt>
                <c:pt idx="16">
                  <c:v>2</c:v>
                </c:pt>
                <c:pt idx="17">
                  <c:v>2</c:v>
                </c:pt>
                <c:pt idx="18">
                  <c:v>2</c:v>
                </c:pt>
                <c:pt idx="19">
                  <c:v>3</c:v>
                </c:pt>
                <c:pt idx="20">
                  <c:v>1</c:v>
                </c:pt>
                <c:pt idx="21" formatCode="0">
                  <c:v>1</c:v>
                </c:pt>
                <c:pt idx="22" formatCode="0">
                  <c:v>3</c:v>
                </c:pt>
                <c:pt idx="23" formatCode="0">
                  <c:v>4</c:v>
                </c:pt>
                <c:pt idx="24">
                  <c:v>1</c:v>
                </c:pt>
              </c:numCache>
            </c:numRef>
          </c:val>
          <c:smooth val="0"/>
          <c:extLst>
            <c:ext xmlns:c16="http://schemas.microsoft.com/office/drawing/2014/chart" uri="{C3380CC4-5D6E-409C-BE32-E72D297353CC}">
              <c16:uniqueId val="{00000006-FD5B-48A7-B271-6C68281D1040}"/>
            </c:ext>
          </c:extLst>
        </c:ser>
        <c:ser>
          <c:idx val="7"/>
          <c:order val="7"/>
          <c:spPr>
            <a:ln w="9525" cmpd="sng">
              <a:solidFill>
                <a:srgbClr val="85B0C6">
                  <a:alpha val="100000"/>
                </a:srgbClr>
              </a:solidFill>
            </a:ln>
          </c:spPr>
          <c:marker>
            <c:symbol val="none"/>
          </c:marker>
          <c:val>
            <c:numRef>
              <c:f>Executive1!$V$6:$V$30</c:f>
              <c:numCache>
                <c:formatCode>0.00</c:formatCode>
                <c:ptCount val="25"/>
                <c:pt idx="0">
                  <c:v>1</c:v>
                </c:pt>
                <c:pt idx="1">
                  <c:v>1.8571428571428572</c:v>
                </c:pt>
                <c:pt idx="2">
                  <c:v>3</c:v>
                </c:pt>
                <c:pt idx="3">
                  <c:v>1.1428571428571428</c:v>
                </c:pt>
                <c:pt idx="4">
                  <c:v>2.2857142857142856</c:v>
                </c:pt>
                <c:pt idx="5">
                  <c:v>2.8571428571428572</c:v>
                </c:pt>
                <c:pt idx="6">
                  <c:v>3.2857142857142856</c:v>
                </c:pt>
                <c:pt idx="7">
                  <c:v>3</c:v>
                </c:pt>
                <c:pt idx="8">
                  <c:v>1.7142857142857142</c:v>
                </c:pt>
                <c:pt idx="9">
                  <c:v>2.4285714285714284</c:v>
                </c:pt>
                <c:pt idx="10">
                  <c:v>2.5714285714285716</c:v>
                </c:pt>
                <c:pt idx="11">
                  <c:v>1.5714285714285714</c:v>
                </c:pt>
                <c:pt idx="12">
                  <c:v>1.2857142857142858</c:v>
                </c:pt>
                <c:pt idx="13">
                  <c:v>2.1428571428571428</c:v>
                </c:pt>
                <c:pt idx="14">
                  <c:v>2.4285714285714284</c:v>
                </c:pt>
                <c:pt idx="15">
                  <c:v>2.5714285714285716</c:v>
                </c:pt>
                <c:pt idx="16">
                  <c:v>1.8571428571428572</c:v>
                </c:pt>
                <c:pt idx="17">
                  <c:v>2</c:v>
                </c:pt>
                <c:pt idx="18">
                  <c:v>2</c:v>
                </c:pt>
                <c:pt idx="19">
                  <c:v>2.1428571428571428</c:v>
                </c:pt>
                <c:pt idx="20">
                  <c:v>1.8571428571428572</c:v>
                </c:pt>
                <c:pt idx="21">
                  <c:v>1.2857142857142858</c:v>
                </c:pt>
                <c:pt idx="22">
                  <c:v>2.2857142857142856</c:v>
                </c:pt>
                <c:pt idx="23">
                  <c:v>2.2857142857142856</c:v>
                </c:pt>
                <c:pt idx="24">
                  <c:v>1.7142857142857142</c:v>
                </c:pt>
              </c:numCache>
            </c:numRef>
          </c:val>
          <c:smooth val="0"/>
          <c:extLst>
            <c:ext xmlns:c16="http://schemas.microsoft.com/office/drawing/2014/chart" uri="{C3380CC4-5D6E-409C-BE32-E72D297353CC}">
              <c16:uniqueId val="{00000007-FD5B-48A7-B271-6C68281D1040}"/>
            </c:ext>
          </c:extLst>
        </c:ser>
        <c:dLbls>
          <c:showLegendKey val="0"/>
          <c:showVal val="0"/>
          <c:showCatName val="0"/>
          <c:showSerName val="0"/>
          <c:showPercent val="0"/>
          <c:showBubbleSize val="0"/>
        </c:dLbls>
        <c:marker val="1"/>
        <c:smooth val="0"/>
        <c:axId val="1960106495"/>
        <c:axId val="1428627612"/>
      </c:lineChart>
      <c:catAx>
        <c:axId val="1960106495"/>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1428627612"/>
        <c:crosses val="autoZero"/>
        <c:auto val="1"/>
        <c:lblAlgn val="ctr"/>
        <c:lblOffset val="100"/>
        <c:noMultiLvlLbl val="1"/>
      </c:catAx>
      <c:valAx>
        <c:axId val="1428627612"/>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1960106495"/>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spPr>
            <a:solidFill>
              <a:srgbClr val="6E96D5"/>
            </a:solidFill>
            <a:ln cmpd="sng">
              <a:solidFill>
                <a:srgbClr val="000000"/>
              </a:solidFill>
            </a:ln>
          </c:spPr>
          <c:invertIfNegative val="1"/>
          <c:val>
            <c:numRef>
              <c:f>Executive5!$O$6:$O$30</c:f>
              <c:numCache>
                <c:formatCode>General</c:formatCode>
                <c:ptCount val="25"/>
                <c:pt idx="0">
                  <c:v>1</c:v>
                </c:pt>
                <c:pt idx="1">
                  <c:v>2</c:v>
                </c:pt>
                <c:pt idx="2">
                  <c:v>3</c:v>
                </c:pt>
                <c:pt idx="3">
                  <c:v>1</c:v>
                </c:pt>
                <c:pt idx="4">
                  <c:v>2</c:v>
                </c:pt>
                <c:pt idx="5">
                  <c:v>3</c:v>
                </c:pt>
                <c:pt idx="6">
                  <c:v>1</c:v>
                </c:pt>
                <c:pt idx="7" formatCode="0">
                  <c:v>1</c:v>
                </c:pt>
                <c:pt idx="8" formatCode="0">
                  <c:v>3</c:v>
                </c:pt>
                <c:pt idx="9" formatCode="0">
                  <c:v>4</c:v>
                </c:pt>
                <c:pt idx="10" formatCode="0">
                  <c:v>4</c:v>
                </c:pt>
                <c:pt idx="11" formatCode="0">
                  <c:v>4</c:v>
                </c:pt>
                <c:pt idx="12" formatCode="0">
                  <c:v>4</c:v>
                </c:pt>
                <c:pt idx="13" formatCode="0">
                  <c:v>1</c:v>
                </c:pt>
                <c:pt idx="14" formatCode="0">
                  <c:v>2</c:v>
                </c:pt>
                <c:pt idx="15" formatCode="0">
                  <c:v>3</c:v>
                </c:pt>
                <c:pt idx="16">
                  <c:v>1</c:v>
                </c:pt>
                <c:pt idx="17" formatCode="0">
                  <c:v>3</c:v>
                </c:pt>
                <c:pt idx="18">
                  <c:v>1</c:v>
                </c:pt>
                <c:pt idx="19">
                  <c:v>2</c:v>
                </c:pt>
                <c:pt idx="20" formatCode="0">
                  <c:v>3</c:v>
                </c:pt>
                <c:pt idx="21">
                  <c:v>1</c:v>
                </c:pt>
                <c:pt idx="22">
                  <c:v>2</c:v>
                </c:pt>
                <c:pt idx="23">
                  <c:v>2</c:v>
                </c:pt>
                <c:pt idx="24" formatCode="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3B8-4413-BEDA-12CDC9B63134}"/>
            </c:ext>
          </c:extLst>
        </c:ser>
        <c:ser>
          <c:idx val="1"/>
          <c:order val="1"/>
          <c:spPr>
            <a:solidFill>
              <a:srgbClr val="00529B"/>
            </a:solidFill>
            <a:ln cmpd="sng">
              <a:solidFill>
                <a:srgbClr val="000000"/>
              </a:solidFill>
            </a:ln>
          </c:spPr>
          <c:invertIfNegative val="1"/>
          <c:val>
            <c:numRef>
              <c:f>Executive5!$P$6:$P$30</c:f>
              <c:numCache>
                <c:formatCode>General</c:formatCode>
                <c:ptCount val="25"/>
                <c:pt idx="0">
                  <c:v>1</c:v>
                </c:pt>
                <c:pt idx="1">
                  <c:v>2</c:v>
                </c:pt>
                <c:pt idx="2">
                  <c:v>3</c:v>
                </c:pt>
                <c:pt idx="3">
                  <c:v>1</c:v>
                </c:pt>
                <c:pt idx="4" formatCode="0">
                  <c:v>1</c:v>
                </c:pt>
                <c:pt idx="5" formatCode="0">
                  <c:v>3</c:v>
                </c:pt>
                <c:pt idx="6" formatCode="0">
                  <c:v>4</c:v>
                </c:pt>
                <c:pt idx="7" formatCode="0">
                  <c:v>4</c:v>
                </c:pt>
                <c:pt idx="8" formatCode="0">
                  <c:v>1</c:v>
                </c:pt>
                <c:pt idx="9">
                  <c:v>2</c:v>
                </c:pt>
                <c:pt idx="10">
                  <c:v>1</c:v>
                </c:pt>
                <c:pt idx="11">
                  <c:v>2</c:v>
                </c:pt>
                <c:pt idx="12">
                  <c:v>1</c:v>
                </c:pt>
                <c:pt idx="13">
                  <c:v>1</c:v>
                </c:pt>
                <c:pt idx="14">
                  <c:v>3</c:v>
                </c:pt>
                <c:pt idx="15">
                  <c:v>4</c:v>
                </c:pt>
                <c:pt idx="16">
                  <c:v>5</c:v>
                </c:pt>
                <c:pt idx="17">
                  <c:v>4</c:v>
                </c:pt>
                <c:pt idx="18">
                  <c:v>5</c:v>
                </c:pt>
                <c:pt idx="19">
                  <c:v>1</c:v>
                </c:pt>
                <c:pt idx="20">
                  <c:v>4</c:v>
                </c:pt>
                <c:pt idx="21">
                  <c:v>5</c:v>
                </c:pt>
                <c:pt idx="22">
                  <c:v>1</c:v>
                </c:pt>
                <c:pt idx="23">
                  <c:v>1</c:v>
                </c:pt>
                <c:pt idx="24" formatCode="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3B8-4413-BEDA-12CDC9B63134}"/>
            </c:ext>
          </c:extLst>
        </c:ser>
        <c:dLbls>
          <c:showLegendKey val="0"/>
          <c:showVal val="0"/>
          <c:showCatName val="0"/>
          <c:showSerName val="0"/>
          <c:showPercent val="0"/>
          <c:showBubbleSize val="0"/>
        </c:dLbls>
        <c:gapWidth val="150"/>
        <c:axId val="763507978"/>
        <c:axId val="353172197"/>
      </c:barChart>
      <c:catAx>
        <c:axId val="763507978"/>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i="0">
                <a:solidFill>
                  <a:srgbClr val="000000"/>
                </a:solidFill>
                <a:latin typeface="+mn-lt"/>
              </a:defRPr>
            </a:pPr>
            <a:endParaRPr lang="en-US"/>
          </a:p>
        </c:txPr>
        <c:crossAx val="353172197"/>
        <c:crosses val="autoZero"/>
        <c:auto val="1"/>
        <c:lblAlgn val="ctr"/>
        <c:lblOffset val="100"/>
        <c:noMultiLvlLbl val="1"/>
      </c:catAx>
      <c:valAx>
        <c:axId val="353172197"/>
        <c:scaling>
          <c:orientation val="minMax"/>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endParaRPr lang="en-US"/>
          </a:p>
        </c:txPr>
        <c:crossAx val="763507978"/>
        <c:crosses val="autoZero"/>
        <c:crossBetween val="between"/>
      </c:valAx>
    </c:plotArea>
    <c:legend>
      <c:legendPos val="r"/>
      <c:overlay val="0"/>
      <c:txPr>
        <a:bodyPr/>
        <a:lstStyle/>
        <a:p>
          <a:pPr lvl="0">
            <a:defRPr b="0" i="0">
              <a:solidFill>
                <a:srgbClr val="1A1A1A"/>
              </a:solidFill>
              <a:latin typeface="+mn-lt"/>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1</xdr:col>
      <xdr:colOff>0</xdr:colOff>
      <xdr:row>3</xdr:row>
      <xdr:rowOff>0</xdr:rowOff>
    </xdr:from>
    <xdr:ext cx="5753100"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238125" y="704850"/>
          <a:ext cx="5753100" cy="2533650"/>
          <a:chOff x="2469450" y="2513175"/>
          <a:chExt cx="5753100" cy="2533650"/>
        </a:xfrm>
      </xdr:grpSpPr>
      <xdr:grpSp>
        <xdr:nvGrpSpPr>
          <xdr:cNvPr id="3" name="Shape 3">
            <a:extLst>
              <a:ext uri="{FF2B5EF4-FFF2-40B4-BE49-F238E27FC236}">
                <a16:creationId xmlns:a16="http://schemas.microsoft.com/office/drawing/2014/main" id="{00000000-0008-0000-0000-000003000000}"/>
              </a:ext>
            </a:extLst>
          </xdr:cNvPr>
          <xdr:cNvGrpSpPr/>
        </xdr:nvGrpSpPr>
        <xdr:grpSpPr>
          <a:xfrm>
            <a:off x="2469450" y="2513175"/>
            <a:ext cx="5753100" cy="2533650"/>
            <a:chOff x="2469450" y="2513175"/>
            <a:chExt cx="5753100" cy="2533650"/>
          </a:xfrm>
        </xdr:grpSpPr>
        <xdr:sp macro="" textlink="">
          <xdr:nvSpPr>
            <xdr:cNvPr id="4" name="Shape 4">
              <a:extLst>
                <a:ext uri="{FF2B5EF4-FFF2-40B4-BE49-F238E27FC236}">
                  <a16:creationId xmlns:a16="http://schemas.microsoft.com/office/drawing/2014/main" id="{00000000-0008-0000-0000-000004000000}"/>
                </a:ext>
              </a:extLst>
            </xdr:cNvPr>
            <xdr:cNvSpPr/>
          </xdr:nvSpPr>
          <xdr:spPr>
            <a:xfrm>
              <a:off x="2469450" y="2513175"/>
              <a:ext cx="5753100" cy="2533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 name="Shape 5">
              <a:extLst>
                <a:ext uri="{FF2B5EF4-FFF2-40B4-BE49-F238E27FC236}">
                  <a16:creationId xmlns:a16="http://schemas.microsoft.com/office/drawing/2014/main" id="{00000000-0008-0000-0000-000005000000}"/>
                </a:ext>
              </a:extLst>
            </xdr:cNvPr>
            <xdr:cNvGrpSpPr/>
          </xdr:nvGrpSpPr>
          <xdr:grpSpPr>
            <a:xfrm>
              <a:off x="2469450" y="2513175"/>
              <a:ext cx="5753100" cy="2533650"/>
              <a:chOff x="254000" y="476250"/>
              <a:chExt cx="5753100" cy="2521585"/>
            </a:xfrm>
          </xdr:grpSpPr>
          <xdr:sp macro="" textlink="">
            <xdr:nvSpPr>
              <xdr:cNvPr id="6" name="Shape 6">
                <a:extLst>
                  <a:ext uri="{FF2B5EF4-FFF2-40B4-BE49-F238E27FC236}">
                    <a16:creationId xmlns:a16="http://schemas.microsoft.com/office/drawing/2014/main" id="{00000000-0008-0000-0000-000006000000}"/>
                  </a:ext>
                </a:extLst>
              </xdr:cNvPr>
              <xdr:cNvSpPr/>
            </xdr:nvSpPr>
            <xdr:spPr>
              <a:xfrm>
                <a:off x="254000" y="476250"/>
                <a:ext cx="5753100" cy="2521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 name="Shape 7">
                <a:extLst>
                  <a:ext uri="{FF2B5EF4-FFF2-40B4-BE49-F238E27FC236}">
                    <a16:creationId xmlns:a16="http://schemas.microsoft.com/office/drawing/2014/main" id="{00000000-0008-0000-0000-000007000000}"/>
                  </a:ext>
                </a:extLst>
              </xdr:cNvPr>
              <xdr:cNvSpPr/>
            </xdr:nvSpPr>
            <xdr:spPr>
              <a:xfrm>
                <a:off x="5872307" y="476250"/>
                <a:ext cx="134793" cy="2521585"/>
              </a:xfrm>
              <a:prstGeom prst="rect">
                <a:avLst/>
              </a:prstGeom>
              <a:solidFill>
                <a:srgbClr val="009AD7"/>
              </a:solidFill>
              <a:ln>
                <a:noFill/>
              </a:ln>
            </xdr:spPr>
            <xdr:txBody>
              <a:bodyPr spcFirstLastPara="1" wrap="square" lIns="91425" tIns="45700" rIns="91425" bIns="45700" anchor="ctr" anchorCtr="0">
                <a:noAutofit/>
              </a:bodyPr>
              <a:lstStyle/>
              <a:p>
                <a:pPr marL="0" lvl="0" indent="0" algn="l" rtl="0">
                  <a:lnSpc>
                    <a:spcPct val="100000"/>
                  </a:lnSpc>
                  <a:spcBef>
                    <a:spcPts val="0"/>
                  </a:spcBef>
                  <a:spcAft>
                    <a:spcPts val="0"/>
                  </a:spcAft>
                  <a:buSzPts val="1800"/>
                  <a:buFont typeface="Arial"/>
                  <a:buNone/>
                </a:pPr>
                <a:endParaRPr sz="1800">
                  <a:solidFill>
                    <a:srgbClr val="000000"/>
                  </a:solidFill>
                </a:endParaRPr>
              </a:p>
            </xdr:txBody>
          </xdr:sp>
          <xdr:sp macro="" textlink="">
            <xdr:nvSpPr>
              <xdr:cNvPr id="8" name="Shape 8">
                <a:extLst>
                  <a:ext uri="{FF2B5EF4-FFF2-40B4-BE49-F238E27FC236}">
                    <a16:creationId xmlns:a16="http://schemas.microsoft.com/office/drawing/2014/main" id="{00000000-0008-0000-0000-000008000000}"/>
                  </a:ext>
                </a:extLst>
              </xdr:cNvPr>
              <xdr:cNvSpPr/>
            </xdr:nvSpPr>
            <xdr:spPr>
              <a:xfrm>
                <a:off x="254000" y="476250"/>
                <a:ext cx="134793" cy="2521585"/>
              </a:xfrm>
              <a:prstGeom prst="rect">
                <a:avLst/>
              </a:prstGeom>
              <a:solidFill>
                <a:srgbClr val="009AD7"/>
              </a:solidFill>
              <a:ln>
                <a:noFill/>
              </a:ln>
            </xdr:spPr>
            <xdr:txBody>
              <a:bodyPr spcFirstLastPara="1" wrap="square" lIns="91425" tIns="45700" rIns="91425" bIns="45700" anchor="ctr" anchorCtr="0">
                <a:noAutofit/>
              </a:bodyPr>
              <a:lstStyle/>
              <a:p>
                <a:pPr marL="0" lvl="0" indent="0" algn="l" rtl="0">
                  <a:lnSpc>
                    <a:spcPct val="100000"/>
                  </a:lnSpc>
                  <a:spcBef>
                    <a:spcPts val="0"/>
                  </a:spcBef>
                  <a:spcAft>
                    <a:spcPts val="0"/>
                  </a:spcAft>
                  <a:buSzPts val="1800"/>
                  <a:buFont typeface="Arial"/>
                  <a:buNone/>
                </a:pPr>
                <a:endParaRPr sz="1800">
                  <a:solidFill>
                    <a:srgbClr val="000000"/>
                  </a:solidFill>
                </a:endParaRPr>
              </a:p>
            </xdr:txBody>
          </xdr:sp>
          <xdr:sp macro="" textlink="">
            <xdr:nvSpPr>
              <xdr:cNvPr id="9" name="Shape 9">
                <a:extLst>
                  <a:ext uri="{FF2B5EF4-FFF2-40B4-BE49-F238E27FC236}">
                    <a16:creationId xmlns:a16="http://schemas.microsoft.com/office/drawing/2014/main" id="{00000000-0008-0000-0000-000009000000}"/>
                  </a:ext>
                </a:extLst>
              </xdr:cNvPr>
              <xdr:cNvSpPr/>
            </xdr:nvSpPr>
            <xdr:spPr>
              <a:xfrm>
                <a:off x="473075" y="636109"/>
                <a:ext cx="5314950" cy="294978"/>
              </a:xfrm>
              <a:prstGeom prst="rect">
                <a:avLst/>
              </a:prstGeom>
              <a:noFill/>
              <a:ln>
                <a:noFill/>
              </a:ln>
            </xdr:spPr>
            <xdr:txBody>
              <a:bodyPr spcFirstLastPara="1" wrap="square" lIns="0" tIns="0" rIns="0" bIns="0" anchor="ctr" anchorCtr="0">
                <a:noAutofit/>
              </a:bodyPr>
              <a:lstStyle/>
              <a:p>
                <a:pPr marL="0" lvl="0" indent="0" algn="l" rtl="0">
                  <a:spcBef>
                    <a:spcPts val="0"/>
                  </a:spcBef>
                  <a:spcAft>
                    <a:spcPts val="0"/>
                  </a:spcAft>
                  <a:buSzPts val="1600"/>
                  <a:buFont typeface="Arial"/>
                  <a:buNone/>
                </a:pPr>
                <a:r>
                  <a:rPr lang="en-US" sz="1600" b="1">
                    <a:latin typeface="Arial"/>
                    <a:ea typeface="Arial"/>
                    <a:cs typeface="Arial"/>
                    <a:sym typeface="Arial"/>
                  </a:rPr>
                  <a:t>Gartner for Executive Leaders Tool</a:t>
                </a:r>
                <a:endParaRPr sz="1400"/>
              </a:p>
            </xdr:txBody>
          </xdr:sp>
          <xdr:sp macro="" textlink="">
            <xdr:nvSpPr>
              <xdr:cNvPr id="10" name="Shape 10">
                <a:extLst>
                  <a:ext uri="{FF2B5EF4-FFF2-40B4-BE49-F238E27FC236}">
                    <a16:creationId xmlns:a16="http://schemas.microsoft.com/office/drawing/2014/main" id="{00000000-0008-0000-0000-00000A000000}"/>
                  </a:ext>
                </a:extLst>
              </xdr:cNvPr>
              <xdr:cNvSpPr/>
            </xdr:nvSpPr>
            <xdr:spPr>
              <a:xfrm>
                <a:off x="473075" y="1012919"/>
                <a:ext cx="5314950" cy="1655682"/>
              </a:xfrm>
              <a:prstGeom prst="rect">
                <a:avLst/>
              </a:prstGeom>
              <a:noFill/>
              <a:ln>
                <a:noFill/>
              </a:ln>
            </xdr:spPr>
            <xdr:txBody>
              <a:bodyPr spcFirstLastPara="1" wrap="square" lIns="0" tIns="0" rIns="0" bIns="0" anchor="ctr" anchorCtr="0">
                <a:noAutofit/>
              </a:bodyPr>
              <a:lstStyle/>
              <a:p>
                <a:pPr marL="0" lvl="0" indent="0" algn="l" rtl="0">
                  <a:lnSpc>
                    <a:spcPct val="90000"/>
                  </a:lnSpc>
                  <a:spcBef>
                    <a:spcPts val="0"/>
                  </a:spcBef>
                  <a:spcAft>
                    <a:spcPts val="0"/>
                  </a:spcAft>
                  <a:buClr>
                    <a:srgbClr val="002856"/>
                  </a:buClr>
                  <a:buSzPts val="2800"/>
                  <a:buFont typeface="Arial Black"/>
                  <a:buNone/>
                </a:pPr>
                <a:r>
                  <a:rPr lang="en-US" sz="2400" b="0" i="0" u="none" strike="noStrike" cap="none">
                    <a:solidFill>
                      <a:srgbClr val="002856"/>
                    </a:solidFill>
                    <a:latin typeface="Arial Black"/>
                    <a:ea typeface="Arial Black"/>
                    <a:cs typeface="Arial Black"/>
                    <a:sym typeface="Arial Black"/>
                  </a:rPr>
                  <a:t>Tool: Create a Strategic Digital Capabilities Map to Prioritize Your Growth Initiatives</a:t>
                </a:r>
                <a:endParaRPr sz="2800"/>
              </a:p>
            </xdr:txBody>
          </xdr:sp>
        </xdr:grpSp>
      </xdr:grpSp>
    </xdr:grpSp>
    <xdr:clientData fLocksWithSheet="0"/>
  </xdr:oneCellAnchor>
  <xdr:oneCellAnchor>
    <xdr:from>
      <xdr:col>1</xdr:col>
      <xdr:colOff>19050</xdr:colOff>
      <xdr:row>14</xdr:row>
      <xdr:rowOff>95250</xdr:rowOff>
    </xdr:from>
    <xdr:ext cx="8315325" cy="409575"/>
    <xdr:grpSp>
      <xdr:nvGrpSpPr>
        <xdr:cNvPr id="11" name="Shape 2">
          <a:extLst>
            <a:ext uri="{FF2B5EF4-FFF2-40B4-BE49-F238E27FC236}">
              <a16:creationId xmlns:a16="http://schemas.microsoft.com/office/drawing/2014/main" id="{00000000-0008-0000-0000-00000B000000}"/>
            </a:ext>
          </a:extLst>
        </xdr:cNvPr>
        <xdr:cNvGrpSpPr/>
      </xdr:nvGrpSpPr>
      <xdr:grpSpPr>
        <a:xfrm>
          <a:off x="257175" y="6134100"/>
          <a:ext cx="8315325" cy="409575"/>
          <a:chOff x="1188338" y="3575213"/>
          <a:chExt cx="8315325" cy="409575"/>
        </a:xfrm>
      </xdr:grpSpPr>
      <xdr:grpSp>
        <xdr:nvGrpSpPr>
          <xdr:cNvPr id="12" name="Shape 11">
            <a:extLst>
              <a:ext uri="{FF2B5EF4-FFF2-40B4-BE49-F238E27FC236}">
                <a16:creationId xmlns:a16="http://schemas.microsoft.com/office/drawing/2014/main" id="{00000000-0008-0000-0000-00000C000000}"/>
              </a:ext>
            </a:extLst>
          </xdr:cNvPr>
          <xdr:cNvGrpSpPr/>
        </xdr:nvGrpSpPr>
        <xdr:grpSpPr>
          <a:xfrm>
            <a:off x="1188338" y="3575213"/>
            <a:ext cx="8315325" cy="409575"/>
            <a:chOff x="1185704" y="3573533"/>
            <a:chExt cx="8320592" cy="412934"/>
          </a:xfrm>
        </xdr:grpSpPr>
        <xdr:sp macro="" textlink="">
          <xdr:nvSpPr>
            <xdr:cNvPr id="13" name="Shape 4">
              <a:extLst>
                <a:ext uri="{FF2B5EF4-FFF2-40B4-BE49-F238E27FC236}">
                  <a16:creationId xmlns:a16="http://schemas.microsoft.com/office/drawing/2014/main" id="{00000000-0008-0000-0000-00000D000000}"/>
                </a:ext>
              </a:extLst>
            </xdr:cNvPr>
            <xdr:cNvSpPr/>
          </xdr:nvSpPr>
          <xdr:spPr>
            <a:xfrm>
              <a:off x="1185704" y="3573533"/>
              <a:ext cx="8320575" cy="412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4" name="Shape 12">
              <a:extLst>
                <a:ext uri="{FF2B5EF4-FFF2-40B4-BE49-F238E27FC236}">
                  <a16:creationId xmlns:a16="http://schemas.microsoft.com/office/drawing/2014/main" id="{00000000-0008-0000-0000-00000E000000}"/>
                </a:ext>
              </a:extLst>
            </xdr:cNvPr>
            <xdr:cNvGrpSpPr/>
          </xdr:nvGrpSpPr>
          <xdr:grpSpPr>
            <a:xfrm>
              <a:off x="1185704" y="3573533"/>
              <a:ext cx="8320592" cy="412934"/>
              <a:chOff x="270510" y="5534476"/>
              <a:chExt cx="8166922" cy="416780"/>
            </a:xfrm>
          </xdr:grpSpPr>
          <xdr:sp macro="" textlink="">
            <xdr:nvSpPr>
              <xdr:cNvPr id="15" name="Shape 13">
                <a:extLst>
                  <a:ext uri="{FF2B5EF4-FFF2-40B4-BE49-F238E27FC236}">
                    <a16:creationId xmlns:a16="http://schemas.microsoft.com/office/drawing/2014/main" id="{00000000-0008-0000-0000-00000F000000}"/>
                  </a:ext>
                </a:extLst>
              </xdr:cNvPr>
              <xdr:cNvSpPr/>
            </xdr:nvSpPr>
            <xdr:spPr>
              <a:xfrm>
                <a:off x="270510" y="5534476"/>
                <a:ext cx="8166900" cy="416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6" name="Shape 14">
                <a:extLst>
                  <a:ext uri="{FF2B5EF4-FFF2-40B4-BE49-F238E27FC236}">
                    <a16:creationId xmlns:a16="http://schemas.microsoft.com/office/drawing/2014/main" id="{00000000-0008-0000-0000-000010000000}"/>
                  </a:ext>
                </a:extLst>
              </xdr:cNvPr>
              <xdr:cNvSpPr txBox="1"/>
            </xdr:nvSpPr>
            <xdr:spPr>
              <a:xfrm>
                <a:off x="270510" y="5534476"/>
                <a:ext cx="5486400" cy="416780"/>
              </a:xfrm>
              <a:prstGeom prst="rect">
                <a:avLst/>
              </a:prstGeom>
              <a:noFill/>
              <a:ln>
                <a:noFill/>
              </a:ln>
            </xdr:spPr>
            <xdr:txBody>
              <a:bodyPr spcFirstLastPara="1" wrap="square" lIns="0" tIns="0" rIns="0" bIns="0" anchor="t" anchorCtr="0">
                <a:spAutoFit/>
              </a:bodyPr>
              <a:lstStyle/>
              <a:p>
                <a:pPr marL="0" lvl="0" indent="0" algn="l" rtl="0">
                  <a:lnSpc>
                    <a:spcPct val="100000"/>
                  </a:lnSpc>
                  <a:spcBef>
                    <a:spcPts val="0"/>
                  </a:spcBef>
                  <a:spcAft>
                    <a:spcPts val="0"/>
                  </a:spcAft>
                  <a:buClr>
                    <a:schemeClr val="dk1"/>
                  </a:buClr>
                  <a:buSzPts val="700"/>
                  <a:buFont typeface="Arial"/>
                  <a:buNone/>
                </a:pPr>
                <a:r>
                  <a:rPr lang="en-US" sz="700" b="0" i="0" u="none" strike="noStrike">
                    <a:solidFill>
                      <a:schemeClr val="dk1"/>
                    </a:solidFill>
                    <a:latin typeface="Arial"/>
                    <a:ea typeface="Arial"/>
                    <a:cs typeface="Arial"/>
                    <a:sym typeface="Arial"/>
                  </a:rPr>
                  <a:t>© 202</a:t>
                </a:r>
                <a:r>
                  <a:rPr lang="en-US" sz="700">
                    <a:solidFill>
                      <a:schemeClr val="dk1"/>
                    </a:solidFill>
                    <a:latin typeface="Arial"/>
                    <a:ea typeface="Arial"/>
                    <a:cs typeface="Arial"/>
                    <a:sym typeface="Arial"/>
                  </a:rPr>
                  <a:t>4 </a:t>
                </a:r>
                <a:r>
                  <a:rPr lang="en-US" sz="700" b="0" i="0" u="none" strike="noStrike">
                    <a:solidFill>
                      <a:schemeClr val="dk1"/>
                    </a:solidFill>
                    <a:latin typeface="Arial"/>
                    <a:ea typeface="Arial"/>
                    <a:cs typeface="Arial"/>
                    <a:sym typeface="Arial"/>
                  </a:rPr>
                  <a:t>Gartner, Inc. and/or its affiliates. All rights reserved. Gartner is a registered trademark of Gartner, Inc. or its affiliates. This presentation, including all supporting materials, is proprietary to Gartner, Inc. and/or its affiliates and is for the sole internal use of the intended recipients. Because this presentation may contain information that is confidential, proprietary or otherwise legally protected, it may not be further copied, distributed or publicly displayed without the express written permission of Gartner, Inc. or its affiliates.</a:t>
                </a:r>
                <a:endParaRPr sz="700">
                  <a:solidFill>
                    <a:schemeClr val="dk1"/>
                  </a:solidFill>
                  <a:latin typeface="Arial"/>
                  <a:ea typeface="Arial"/>
                  <a:cs typeface="Arial"/>
                  <a:sym typeface="Arial"/>
                </a:endParaRPr>
              </a:p>
            </xdr:txBody>
          </xdr:sp>
          <xdr:pic>
            <xdr:nvPicPr>
              <xdr:cNvPr id="17" name="Shape 15">
                <a:extLst>
                  <a:ext uri="{FF2B5EF4-FFF2-40B4-BE49-F238E27FC236}">
                    <a16:creationId xmlns:a16="http://schemas.microsoft.com/office/drawing/2014/main" id="{00000000-0008-0000-0000-000011000000}"/>
                  </a:ext>
                </a:extLst>
              </xdr:cNvPr>
              <xdr:cNvPicPr preferRelativeResize="0"/>
            </xdr:nvPicPr>
            <xdr:blipFill rotWithShape="1">
              <a:blip xmlns:r="http://schemas.openxmlformats.org/officeDocument/2006/relationships" r:embed="rId1">
                <a:alphaModFix/>
              </a:blip>
              <a:srcRect/>
              <a:stretch/>
            </xdr:blipFill>
            <xdr:spPr>
              <a:xfrm>
                <a:off x="7092315" y="5646377"/>
                <a:ext cx="1345117" cy="301033"/>
              </a:xfrm>
              <a:prstGeom prst="rect">
                <a:avLst/>
              </a:prstGeom>
              <a:noFill/>
              <a:ln>
                <a:noFill/>
              </a:ln>
            </xdr:spPr>
          </xdr:pic>
        </xdr:grpSp>
      </xdr:grpSp>
    </xdr:grp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19</xdr:col>
      <xdr:colOff>9524</xdr:colOff>
      <xdr:row>1</xdr:row>
      <xdr:rowOff>3174</xdr:rowOff>
    </xdr:from>
    <xdr:to>
      <xdr:col>31</xdr:col>
      <xdr:colOff>12700</xdr:colOff>
      <xdr:row>29</xdr:row>
      <xdr:rowOff>19050</xdr:rowOff>
    </xdr:to>
    <xdr:graphicFrame macro="">
      <xdr:nvGraphicFramePr>
        <xdr:cNvPr id="3" name="Chart 2">
          <a:extLst>
            <a:ext uri="{FF2B5EF4-FFF2-40B4-BE49-F238E27FC236}">
              <a16:creationId xmlns:a16="http://schemas.microsoft.com/office/drawing/2014/main" id="{F3A1526C-129C-DE8F-7AA2-8862552E39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0.74871</cdr:x>
      <cdr:y>0.9358</cdr:y>
    </cdr:from>
    <cdr:to>
      <cdr:x>0.82138</cdr:x>
      <cdr:y>0.99047</cdr:y>
    </cdr:to>
    <cdr:sp macro="" textlink="">
      <cdr:nvSpPr>
        <cdr:cNvPr id="2" name="TextBox 1">
          <a:extLst xmlns:a="http://schemas.openxmlformats.org/drawingml/2006/main">
            <a:ext uri="{FF2B5EF4-FFF2-40B4-BE49-F238E27FC236}">
              <a16:creationId xmlns:a16="http://schemas.microsoft.com/office/drawing/2014/main" id="{FF13E3FC-52F4-F739-FF9D-E2B9265E37CE}"/>
            </a:ext>
          </a:extLst>
        </cdr:cNvPr>
        <cdr:cNvSpPr txBox="1"/>
      </cdr:nvSpPr>
      <cdr:spPr>
        <a:xfrm xmlns:a="http://schemas.openxmlformats.org/drawingml/2006/main">
          <a:off x="7851785" y="4673621"/>
          <a:ext cx="762029" cy="273055"/>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a:t>Unknown</a:t>
          </a:r>
        </a:p>
      </cdr:txBody>
    </cdr:sp>
  </cdr:relSizeAnchor>
  <cdr:relSizeAnchor xmlns:cdr="http://schemas.openxmlformats.org/drawingml/2006/chartDrawing">
    <cdr:from>
      <cdr:x>0.23797</cdr:x>
      <cdr:y>0.93453</cdr:y>
    </cdr:from>
    <cdr:to>
      <cdr:x>0.31063</cdr:x>
      <cdr:y>0.9892</cdr:y>
    </cdr:to>
    <cdr:sp macro="" textlink="">
      <cdr:nvSpPr>
        <cdr:cNvPr id="3" name="TextBox 1">
          <a:extLst xmlns:a="http://schemas.openxmlformats.org/drawingml/2006/main">
            <a:ext uri="{FF2B5EF4-FFF2-40B4-BE49-F238E27FC236}">
              <a16:creationId xmlns:a16="http://schemas.microsoft.com/office/drawing/2014/main" id="{A164490B-F2BB-03DE-B27F-4199E0D608A2}"/>
            </a:ext>
          </a:extLst>
        </cdr:cNvPr>
        <cdr:cNvSpPr txBox="1"/>
      </cdr:nvSpPr>
      <cdr:spPr>
        <a:xfrm xmlns:a="http://schemas.openxmlformats.org/drawingml/2006/main">
          <a:off x="2495550" y="4667285"/>
          <a:ext cx="762029" cy="273054"/>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a:t>Easy</a:t>
          </a:r>
        </a:p>
      </cdr:txBody>
    </cdr:sp>
  </cdr:relSizeAnchor>
  <cdr:relSizeAnchor xmlns:cdr="http://schemas.openxmlformats.org/drawingml/2006/chartDrawing">
    <cdr:from>
      <cdr:x>0.62125</cdr:x>
      <cdr:y>0.93452</cdr:y>
    </cdr:from>
    <cdr:to>
      <cdr:x>0.69392</cdr:x>
      <cdr:y>0.98919</cdr:y>
    </cdr:to>
    <cdr:sp macro="" textlink="">
      <cdr:nvSpPr>
        <cdr:cNvPr id="4" name="TextBox 1">
          <a:extLst xmlns:a="http://schemas.openxmlformats.org/drawingml/2006/main">
            <a:ext uri="{FF2B5EF4-FFF2-40B4-BE49-F238E27FC236}">
              <a16:creationId xmlns:a16="http://schemas.microsoft.com/office/drawing/2014/main" id="{66DD0EEB-90EE-AC15-1C17-C75E7F95C9D4}"/>
            </a:ext>
          </a:extLst>
        </cdr:cNvPr>
        <cdr:cNvSpPr txBox="1"/>
      </cdr:nvSpPr>
      <cdr:spPr>
        <a:xfrm xmlns:a="http://schemas.openxmlformats.org/drawingml/2006/main">
          <a:off x="6515089" y="4667250"/>
          <a:ext cx="762029" cy="273054"/>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a:t>Very Difficult</a:t>
          </a:r>
        </a:p>
      </cdr:txBody>
    </cdr:sp>
  </cdr:relSizeAnchor>
  <cdr:relSizeAnchor xmlns:cdr="http://schemas.openxmlformats.org/drawingml/2006/chartDrawing">
    <cdr:from>
      <cdr:x>0.36755</cdr:x>
      <cdr:y>0.93452</cdr:y>
    </cdr:from>
    <cdr:to>
      <cdr:x>0.44021</cdr:x>
      <cdr:y>0.98919</cdr:y>
    </cdr:to>
    <cdr:sp macro="" textlink="">
      <cdr:nvSpPr>
        <cdr:cNvPr id="5" name="TextBox 1">
          <a:extLst xmlns:a="http://schemas.openxmlformats.org/drawingml/2006/main">
            <a:ext uri="{FF2B5EF4-FFF2-40B4-BE49-F238E27FC236}">
              <a16:creationId xmlns:a16="http://schemas.microsoft.com/office/drawing/2014/main" id="{50A34CF5-4601-C070-4A3D-7270D93C47AA}"/>
            </a:ext>
          </a:extLst>
        </cdr:cNvPr>
        <cdr:cNvSpPr txBox="1"/>
      </cdr:nvSpPr>
      <cdr:spPr>
        <a:xfrm xmlns:a="http://schemas.openxmlformats.org/drawingml/2006/main">
          <a:off x="3854499" y="4667250"/>
          <a:ext cx="762029" cy="273054"/>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a:t>Medium</a:t>
          </a:r>
        </a:p>
      </cdr:txBody>
    </cdr:sp>
  </cdr:relSizeAnchor>
  <cdr:relSizeAnchor xmlns:cdr="http://schemas.openxmlformats.org/drawingml/2006/chartDrawing">
    <cdr:from>
      <cdr:x>0.49713</cdr:x>
      <cdr:y>0.93326</cdr:y>
    </cdr:from>
    <cdr:to>
      <cdr:x>0.56979</cdr:x>
      <cdr:y>0.98793</cdr:y>
    </cdr:to>
    <cdr:sp macro="" textlink="">
      <cdr:nvSpPr>
        <cdr:cNvPr id="6" name="TextBox 1">
          <a:extLst xmlns:a="http://schemas.openxmlformats.org/drawingml/2006/main">
            <a:ext uri="{FF2B5EF4-FFF2-40B4-BE49-F238E27FC236}">
              <a16:creationId xmlns:a16="http://schemas.microsoft.com/office/drawing/2014/main" id="{02DCEF22-0102-BE7E-0FD9-CD0F65C67A79}"/>
            </a:ext>
          </a:extLst>
        </cdr:cNvPr>
        <cdr:cNvSpPr txBox="1"/>
      </cdr:nvSpPr>
      <cdr:spPr>
        <a:xfrm xmlns:a="http://schemas.openxmlformats.org/drawingml/2006/main">
          <a:off x="5213397" y="4660935"/>
          <a:ext cx="762029" cy="273054"/>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100"/>
            <a:t>Difficult</a:t>
          </a:r>
        </a:p>
      </cdr:txBody>
    </cdr:sp>
  </cdr:relSizeAnchor>
  <cdr:relSizeAnchor xmlns:cdr="http://schemas.openxmlformats.org/drawingml/2006/chartDrawing">
    <cdr:from>
      <cdr:x>0.20981</cdr:x>
      <cdr:y>0.93134</cdr:y>
    </cdr:from>
    <cdr:to>
      <cdr:x>0.23766</cdr:x>
      <cdr:y>0.98983</cdr:y>
    </cdr:to>
    <cdr:sp macro="" textlink="">
      <cdr:nvSpPr>
        <cdr:cNvPr id="7" name="Oval 6">
          <a:extLst xmlns:a="http://schemas.openxmlformats.org/drawingml/2006/main">
            <a:ext uri="{FF2B5EF4-FFF2-40B4-BE49-F238E27FC236}">
              <a16:creationId xmlns:a16="http://schemas.microsoft.com/office/drawing/2014/main" id="{7086E6E8-FB8F-5E94-8E4D-F6C955EF8678}"/>
            </a:ext>
          </a:extLst>
        </cdr:cNvPr>
        <cdr:cNvSpPr>
          <a:spLocks xmlns:a="http://schemas.openxmlformats.org/drawingml/2006/main" noChangeAspect="1"/>
        </cdr:cNvSpPr>
      </cdr:nvSpPr>
      <cdr:spPr>
        <a:xfrm xmlns:a="http://schemas.openxmlformats.org/drawingml/2006/main">
          <a:off x="2200276" y="4651376"/>
          <a:ext cx="292100" cy="292100"/>
        </a:xfrm>
        <a:prstGeom xmlns:a="http://schemas.openxmlformats.org/drawingml/2006/main" prst="ellipse">
          <a:avLst/>
        </a:prstGeom>
        <a:solidFill xmlns:a="http://schemas.openxmlformats.org/drawingml/2006/main">
          <a:srgbClr val="00B050"/>
        </a:solidFill>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0.3403</cdr:x>
      <cdr:y>0.93198</cdr:y>
    </cdr:from>
    <cdr:to>
      <cdr:x>0.36815</cdr:x>
      <cdr:y>0.99046</cdr:y>
    </cdr:to>
    <cdr:sp macro="" textlink="">
      <cdr:nvSpPr>
        <cdr:cNvPr id="8" name="Oval 7">
          <a:extLst xmlns:a="http://schemas.openxmlformats.org/drawingml/2006/main">
            <a:ext uri="{FF2B5EF4-FFF2-40B4-BE49-F238E27FC236}">
              <a16:creationId xmlns:a16="http://schemas.microsoft.com/office/drawing/2014/main" id="{F7E88D2A-5991-0CD6-81E0-00092648BDDF}"/>
            </a:ext>
          </a:extLst>
        </cdr:cNvPr>
        <cdr:cNvSpPr>
          <a:spLocks xmlns:a="http://schemas.openxmlformats.org/drawingml/2006/main" noChangeAspect="1"/>
        </cdr:cNvSpPr>
      </cdr:nvSpPr>
      <cdr:spPr>
        <a:xfrm xmlns:a="http://schemas.openxmlformats.org/drawingml/2006/main">
          <a:off x="3568700" y="4654550"/>
          <a:ext cx="292100" cy="292100"/>
        </a:xfrm>
        <a:prstGeom xmlns:a="http://schemas.openxmlformats.org/drawingml/2006/main" prst="ellipse">
          <a:avLst/>
        </a:prstGeom>
        <a:solidFill xmlns:a="http://schemas.openxmlformats.org/drawingml/2006/main">
          <a:schemeClr val="accent6"/>
        </a:solidFill>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0.46988</cdr:x>
      <cdr:y>0.93325</cdr:y>
    </cdr:from>
    <cdr:to>
      <cdr:x>0.49773</cdr:x>
      <cdr:y>0.99174</cdr:y>
    </cdr:to>
    <cdr:sp macro="" textlink="">
      <cdr:nvSpPr>
        <cdr:cNvPr id="9" name="Oval 8">
          <a:extLst xmlns:a="http://schemas.openxmlformats.org/drawingml/2006/main">
            <a:ext uri="{FF2B5EF4-FFF2-40B4-BE49-F238E27FC236}">
              <a16:creationId xmlns:a16="http://schemas.microsoft.com/office/drawing/2014/main" id="{F7E88D2A-5991-0CD6-81E0-00092648BDDF}"/>
            </a:ext>
          </a:extLst>
        </cdr:cNvPr>
        <cdr:cNvSpPr>
          <a:spLocks xmlns:a="http://schemas.openxmlformats.org/drawingml/2006/main" noChangeAspect="1"/>
        </cdr:cNvSpPr>
      </cdr:nvSpPr>
      <cdr:spPr>
        <a:xfrm xmlns:a="http://schemas.openxmlformats.org/drawingml/2006/main">
          <a:off x="4927600" y="4660900"/>
          <a:ext cx="292100" cy="292100"/>
        </a:xfrm>
        <a:prstGeom xmlns:a="http://schemas.openxmlformats.org/drawingml/2006/main" prst="ellipse">
          <a:avLst/>
        </a:prstGeom>
        <a:solidFill xmlns:a="http://schemas.openxmlformats.org/drawingml/2006/main">
          <a:schemeClr val="accent5"/>
        </a:solidFill>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0.59158</cdr:x>
      <cdr:y>0.93325</cdr:y>
    </cdr:from>
    <cdr:to>
      <cdr:x>0.61944</cdr:x>
      <cdr:y>0.99174</cdr:y>
    </cdr:to>
    <cdr:sp macro="" textlink="">
      <cdr:nvSpPr>
        <cdr:cNvPr id="10" name="Oval 9">
          <a:extLst xmlns:a="http://schemas.openxmlformats.org/drawingml/2006/main">
            <a:ext uri="{FF2B5EF4-FFF2-40B4-BE49-F238E27FC236}">
              <a16:creationId xmlns:a16="http://schemas.microsoft.com/office/drawing/2014/main" id="{F7E88D2A-5991-0CD6-81E0-00092648BDDF}"/>
            </a:ext>
          </a:extLst>
        </cdr:cNvPr>
        <cdr:cNvSpPr>
          <a:spLocks xmlns:a="http://schemas.openxmlformats.org/drawingml/2006/main" noChangeAspect="1"/>
        </cdr:cNvSpPr>
      </cdr:nvSpPr>
      <cdr:spPr>
        <a:xfrm xmlns:a="http://schemas.openxmlformats.org/drawingml/2006/main">
          <a:off x="6203950" y="4660900"/>
          <a:ext cx="292100" cy="292100"/>
        </a:xfrm>
        <a:prstGeom xmlns:a="http://schemas.openxmlformats.org/drawingml/2006/main" prst="ellipse">
          <a:avLst/>
        </a:prstGeom>
        <a:solidFill xmlns:a="http://schemas.openxmlformats.org/drawingml/2006/main">
          <a:srgbClr val="FF0000"/>
        </a:solidFill>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0.72601</cdr:x>
      <cdr:y>0.93325</cdr:y>
    </cdr:from>
    <cdr:to>
      <cdr:x>0.75386</cdr:x>
      <cdr:y>0.99174</cdr:y>
    </cdr:to>
    <cdr:sp macro="" textlink="">
      <cdr:nvSpPr>
        <cdr:cNvPr id="12" name="Oval 11">
          <a:extLst xmlns:a="http://schemas.openxmlformats.org/drawingml/2006/main">
            <a:ext uri="{FF2B5EF4-FFF2-40B4-BE49-F238E27FC236}">
              <a16:creationId xmlns:a16="http://schemas.microsoft.com/office/drawing/2014/main" id="{F7E88D2A-5991-0CD6-81E0-00092648BDDF}"/>
            </a:ext>
          </a:extLst>
        </cdr:cNvPr>
        <cdr:cNvSpPr>
          <a:spLocks xmlns:a="http://schemas.openxmlformats.org/drawingml/2006/main" noChangeAspect="1"/>
        </cdr:cNvSpPr>
      </cdr:nvSpPr>
      <cdr:spPr>
        <a:xfrm xmlns:a="http://schemas.openxmlformats.org/drawingml/2006/main">
          <a:off x="7613650" y="4660900"/>
          <a:ext cx="292100" cy="292100"/>
        </a:xfrm>
        <a:prstGeom xmlns:a="http://schemas.openxmlformats.org/drawingml/2006/main" prst="ellipse">
          <a:avLst/>
        </a:prstGeom>
        <a:solidFill xmlns:a="http://schemas.openxmlformats.org/drawingml/2006/main">
          <a:schemeClr val="tx1"/>
        </a:solidFill>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4.xml><?xml version="1.0" encoding="utf-8"?>
<xdr:wsDr xmlns:xdr="http://schemas.openxmlformats.org/drawingml/2006/spreadsheetDrawing" xmlns:a="http://schemas.openxmlformats.org/drawingml/2006/main">
  <xdr:oneCellAnchor>
    <xdr:from>
      <xdr:col>25</xdr:col>
      <xdr:colOff>238125</xdr:colOff>
      <xdr:row>30</xdr:row>
      <xdr:rowOff>0</xdr:rowOff>
    </xdr:from>
    <xdr:ext cx="7258050" cy="4038600"/>
    <xdr:graphicFrame macro="">
      <xdr:nvGraphicFramePr>
        <xdr:cNvPr id="2" name="Chart 1" descr="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0</xdr:colOff>
      <xdr:row>2</xdr:row>
      <xdr:rowOff>0</xdr:rowOff>
    </xdr:from>
    <xdr:ext cx="2486025" cy="1343025"/>
    <xdr:sp macro="" textlink="">
      <xdr:nvSpPr>
        <xdr:cNvPr id="16" name="Shape 16">
          <a:extLst>
            <a:ext uri="{FF2B5EF4-FFF2-40B4-BE49-F238E27FC236}">
              <a16:creationId xmlns:a16="http://schemas.microsoft.com/office/drawing/2014/main" id="{00000000-0008-0000-0700-000010000000}"/>
            </a:ext>
          </a:extLst>
        </xdr:cNvPr>
        <xdr:cNvSpPr txBox="1"/>
      </xdr:nvSpPr>
      <xdr:spPr>
        <a:xfrm>
          <a:off x="4107750" y="3113250"/>
          <a:ext cx="2476500" cy="1333500"/>
        </a:xfrm>
        <a:prstGeom prst="rect">
          <a:avLst/>
        </a:prstGeom>
        <a:solidFill>
          <a:schemeClr val="lt1"/>
        </a:solidFill>
        <a:ln w="9525" cap="flat" cmpd="sng">
          <a:solidFill>
            <a:srgbClr val="009AD7"/>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b="1"/>
            <a:t>Please note: </a:t>
          </a:r>
          <a:r>
            <a:rPr lang="en-US" sz="1100"/>
            <a:t>All the executive 1 through 5 tabs have been populated with test data. Clients will need to zero these sheets and input their own scores.</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25</xdr:col>
      <xdr:colOff>238125</xdr:colOff>
      <xdr:row>30</xdr:row>
      <xdr:rowOff>0</xdr:rowOff>
    </xdr:from>
    <xdr:ext cx="7258050" cy="4038600"/>
    <xdr:graphicFrame macro="">
      <xdr:nvGraphicFramePr>
        <xdr:cNvPr id="2" name="Chart 2" descr="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25</xdr:col>
      <xdr:colOff>238125</xdr:colOff>
      <xdr:row>30</xdr:row>
      <xdr:rowOff>0</xdr:rowOff>
    </xdr:from>
    <xdr:ext cx="7258050" cy="4038600"/>
    <xdr:graphicFrame macro="">
      <xdr:nvGraphicFramePr>
        <xdr:cNvPr id="3" name="Chart 3" descr="Chart 1">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0</xdr:colOff>
      <xdr:row>2</xdr:row>
      <xdr:rowOff>0</xdr:rowOff>
    </xdr:from>
    <xdr:ext cx="2486025" cy="1343025"/>
    <xdr:sp macro="" textlink="">
      <xdr:nvSpPr>
        <xdr:cNvPr id="17" name="Shape 17">
          <a:extLst>
            <a:ext uri="{FF2B5EF4-FFF2-40B4-BE49-F238E27FC236}">
              <a16:creationId xmlns:a16="http://schemas.microsoft.com/office/drawing/2014/main" id="{00000000-0008-0000-0800-000011000000}"/>
            </a:ext>
          </a:extLst>
        </xdr:cNvPr>
        <xdr:cNvSpPr txBox="1"/>
      </xdr:nvSpPr>
      <xdr:spPr>
        <a:xfrm>
          <a:off x="4107750" y="3113250"/>
          <a:ext cx="2476500" cy="1333500"/>
        </a:xfrm>
        <a:prstGeom prst="rect">
          <a:avLst/>
        </a:prstGeom>
        <a:solidFill>
          <a:schemeClr val="lt1"/>
        </a:solidFill>
        <a:ln w="9525" cap="flat" cmpd="sng">
          <a:solidFill>
            <a:srgbClr val="009AD7"/>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b="1"/>
            <a:t>Please note: </a:t>
          </a:r>
          <a:r>
            <a:rPr lang="en-US" sz="1100"/>
            <a:t>All the executive 1 through 5 tabs have been populated with test data. Clients will need to zero these sheets and input their own scores.</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25</xdr:col>
      <xdr:colOff>238125</xdr:colOff>
      <xdr:row>30</xdr:row>
      <xdr:rowOff>0</xdr:rowOff>
    </xdr:from>
    <xdr:ext cx="7258050" cy="4038600"/>
    <xdr:graphicFrame macro="">
      <xdr:nvGraphicFramePr>
        <xdr:cNvPr id="4" name="Chart 4" descr="Chart 1">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25</xdr:col>
      <xdr:colOff>238125</xdr:colOff>
      <xdr:row>30</xdr:row>
      <xdr:rowOff>0</xdr:rowOff>
    </xdr:from>
    <xdr:ext cx="7258050" cy="4038600"/>
    <xdr:graphicFrame macro="">
      <xdr:nvGraphicFramePr>
        <xdr:cNvPr id="5" name="Chart 5" descr="Chart 1">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0</xdr:colOff>
      <xdr:row>2</xdr:row>
      <xdr:rowOff>0</xdr:rowOff>
    </xdr:from>
    <xdr:ext cx="2486025" cy="1343025"/>
    <xdr:sp macro="" textlink="">
      <xdr:nvSpPr>
        <xdr:cNvPr id="18" name="Shape 18">
          <a:extLst>
            <a:ext uri="{FF2B5EF4-FFF2-40B4-BE49-F238E27FC236}">
              <a16:creationId xmlns:a16="http://schemas.microsoft.com/office/drawing/2014/main" id="{00000000-0008-0000-0900-000012000000}"/>
            </a:ext>
          </a:extLst>
        </xdr:cNvPr>
        <xdr:cNvSpPr txBox="1"/>
      </xdr:nvSpPr>
      <xdr:spPr>
        <a:xfrm>
          <a:off x="4107750" y="3113250"/>
          <a:ext cx="2476500" cy="1333500"/>
        </a:xfrm>
        <a:prstGeom prst="rect">
          <a:avLst/>
        </a:prstGeom>
        <a:solidFill>
          <a:schemeClr val="lt1"/>
        </a:solidFill>
        <a:ln w="9525" cap="flat" cmpd="sng">
          <a:solidFill>
            <a:srgbClr val="009AD7"/>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b="1"/>
            <a:t>Please note: </a:t>
          </a:r>
          <a:r>
            <a:rPr lang="en-US" sz="1100"/>
            <a:t>All the executive 1 through 5 tabs have been populated with test data. Clients will need to zero these sheets and input their own scores.</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25</xdr:col>
      <xdr:colOff>238125</xdr:colOff>
      <xdr:row>30</xdr:row>
      <xdr:rowOff>0</xdr:rowOff>
    </xdr:from>
    <xdr:ext cx="7258050" cy="4038600"/>
    <xdr:graphicFrame macro="">
      <xdr:nvGraphicFramePr>
        <xdr:cNvPr id="6" name="Chart 6" descr="Chart 1">
          <a:extLst>
            <a:ext uri="{FF2B5EF4-FFF2-40B4-BE49-F238E27FC236}">
              <a16:creationId xmlns:a16="http://schemas.microsoft.com/office/drawing/2014/main" id="{00000000-0008-0000-0A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25</xdr:col>
      <xdr:colOff>238125</xdr:colOff>
      <xdr:row>30</xdr:row>
      <xdr:rowOff>0</xdr:rowOff>
    </xdr:from>
    <xdr:ext cx="7258050" cy="4038600"/>
    <xdr:graphicFrame macro="">
      <xdr:nvGraphicFramePr>
        <xdr:cNvPr id="7" name="Chart 7" descr="Chart 1">
          <a:extLst>
            <a:ext uri="{FF2B5EF4-FFF2-40B4-BE49-F238E27FC236}">
              <a16:creationId xmlns:a16="http://schemas.microsoft.com/office/drawing/2014/main" id="{00000000-0008-0000-0A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0</xdr:colOff>
      <xdr:row>2</xdr:row>
      <xdr:rowOff>0</xdr:rowOff>
    </xdr:from>
    <xdr:ext cx="2486025" cy="1343025"/>
    <xdr:sp macro="" textlink="">
      <xdr:nvSpPr>
        <xdr:cNvPr id="19" name="Shape 19">
          <a:extLst>
            <a:ext uri="{FF2B5EF4-FFF2-40B4-BE49-F238E27FC236}">
              <a16:creationId xmlns:a16="http://schemas.microsoft.com/office/drawing/2014/main" id="{00000000-0008-0000-0A00-000013000000}"/>
            </a:ext>
          </a:extLst>
        </xdr:cNvPr>
        <xdr:cNvSpPr txBox="1"/>
      </xdr:nvSpPr>
      <xdr:spPr>
        <a:xfrm>
          <a:off x="4107750" y="3113250"/>
          <a:ext cx="2476500" cy="1333500"/>
        </a:xfrm>
        <a:prstGeom prst="rect">
          <a:avLst/>
        </a:prstGeom>
        <a:solidFill>
          <a:schemeClr val="lt1"/>
        </a:solidFill>
        <a:ln w="9525" cap="flat" cmpd="sng">
          <a:solidFill>
            <a:srgbClr val="009AD7"/>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b="1"/>
            <a:t>Please note: </a:t>
          </a:r>
          <a:r>
            <a:rPr lang="en-US" sz="1100"/>
            <a:t>All the executive 1 through 5 tabs have been populated with test data. Clients will need to zero these sheets and input their own scores.</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25</xdr:col>
      <xdr:colOff>238125</xdr:colOff>
      <xdr:row>30</xdr:row>
      <xdr:rowOff>0</xdr:rowOff>
    </xdr:from>
    <xdr:ext cx="7258050" cy="4038600"/>
    <xdr:graphicFrame macro="">
      <xdr:nvGraphicFramePr>
        <xdr:cNvPr id="8" name="Chart 8" descr="Chart 1">
          <a:extLst>
            <a:ext uri="{FF2B5EF4-FFF2-40B4-BE49-F238E27FC236}">
              <a16:creationId xmlns:a16="http://schemas.microsoft.com/office/drawing/2014/main" id="{00000000-0008-0000-0B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25</xdr:col>
      <xdr:colOff>238125</xdr:colOff>
      <xdr:row>30</xdr:row>
      <xdr:rowOff>0</xdr:rowOff>
    </xdr:from>
    <xdr:ext cx="7258050" cy="4038600"/>
    <xdr:graphicFrame macro="">
      <xdr:nvGraphicFramePr>
        <xdr:cNvPr id="9" name="Chart 9" descr="Chart 1">
          <a:extLst>
            <a:ext uri="{FF2B5EF4-FFF2-40B4-BE49-F238E27FC236}">
              <a16:creationId xmlns:a16="http://schemas.microsoft.com/office/drawing/2014/main" id="{00000000-0008-0000-0B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0</xdr:colOff>
      <xdr:row>2</xdr:row>
      <xdr:rowOff>0</xdr:rowOff>
    </xdr:from>
    <xdr:ext cx="2486025" cy="1343025"/>
    <xdr:sp macro="" textlink="">
      <xdr:nvSpPr>
        <xdr:cNvPr id="20" name="Shape 20">
          <a:extLst>
            <a:ext uri="{FF2B5EF4-FFF2-40B4-BE49-F238E27FC236}">
              <a16:creationId xmlns:a16="http://schemas.microsoft.com/office/drawing/2014/main" id="{00000000-0008-0000-0B00-000014000000}"/>
            </a:ext>
          </a:extLst>
        </xdr:cNvPr>
        <xdr:cNvSpPr txBox="1"/>
      </xdr:nvSpPr>
      <xdr:spPr>
        <a:xfrm>
          <a:off x="4107750" y="3113250"/>
          <a:ext cx="2476500" cy="1333500"/>
        </a:xfrm>
        <a:prstGeom prst="rect">
          <a:avLst/>
        </a:prstGeom>
        <a:solidFill>
          <a:schemeClr val="lt1"/>
        </a:solidFill>
        <a:ln w="9525" cap="flat" cmpd="sng">
          <a:solidFill>
            <a:srgbClr val="009AD7"/>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b="1"/>
            <a:t>Please note: </a:t>
          </a:r>
          <a:r>
            <a:rPr lang="en-US" sz="1100"/>
            <a:t>All the executive 1 through 5 tabs have been populated with test data. Clients will need to zero these sheets and input their own scores.</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002856"/>
      </a:accent1>
      <a:accent2>
        <a:srgbClr val="6F7878"/>
      </a:accent2>
      <a:accent3>
        <a:srgbClr val="979D9D"/>
      </a:accent3>
      <a:accent4>
        <a:srgbClr val="009AD7"/>
      </a:accent4>
      <a:accent5>
        <a:srgbClr val="FF540A"/>
      </a:accent5>
      <a:accent6>
        <a:srgbClr val="FEC10D"/>
      </a:accent6>
      <a:hlink>
        <a:srgbClr val="0052D6"/>
      </a:hlink>
      <a:folHlink>
        <a:srgbClr val="0052D6"/>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election activeCell="B8" sqref="B8"/>
    </sheetView>
  </sheetViews>
  <sheetFormatPr defaultColWidth="12.5703125" defaultRowHeight="15" customHeight="1"/>
  <cols>
    <col min="1" max="1" width="3.5703125" customWidth="1"/>
    <col min="2" max="2" width="119.42578125" customWidth="1"/>
    <col min="3" max="22" width="9.140625" customWidth="1"/>
  </cols>
  <sheetData>
    <row r="1" spans="1:26" ht="30" customHeight="1">
      <c r="A1" s="1"/>
      <c r="B1" s="1"/>
      <c r="C1" s="2"/>
      <c r="D1" s="1"/>
      <c r="E1" s="1"/>
      <c r="F1" s="1"/>
      <c r="G1" s="1"/>
      <c r="H1" s="1"/>
      <c r="I1" s="1"/>
      <c r="J1" s="1"/>
      <c r="K1" s="1"/>
      <c r="L1" s="1"/>
      <c r="M1" s="1"/>
      <c r="N1" s="1"/>
      <c r="O1" s="1"/>
      <c r="P1" s="1"/>
      <c r="Q1" s="1"/>
      <c r="R1" s="1"/>
      <c r="S1" s="1"/>
      <c r="T1" s="1"/>
      <c r="U1" s="1"/>
      <c r="V1" s="1"/>
      <c r="W1" s="1"/>
      <c r="X1" s="1"/>
      <c r="Y1" s="1"/>
      <c r="Z1" s="1"/>
    </row>
    <row r="2" spans="1:26" ht="12.75" customHeight="1">
      <c r="A2" s="3"/>
      <c r="B2" s="3"/>
      <c r="C2" s="4"/>
      <c r="D2" s="3"/>
      <c r="E2" s="3"/>
      <c r="F2" s="3"/>
      <c r="G2" s="3"/>
      <c r="H2" s="3"/>
      <c r="I2" s="3"/>
      <c r="J2" s="3"/>
      <c r="K2" s="3"/>
      <c r="L2" s="3"/>
      <c r="M2" s="3"/>
      <c r="N2" s="3"/>
      <c r="O2" s="3"/>
      <c r="P2" s="3"/>
      <c r="Q2" s="3"/>
      <c r="R2" s="3"/>
      <c r="S2" s="3"/>
      <c r="T2" s="3"/>
      <c r="U2" s="3"/>
      <c r="V2" s="3"/>
      <c r="W2" s="3"/>
      <c r="X2" s="3"/>
      <c r="Y2" s="3"/>
      <c r="Z2" s="3"/>
    </row>
    <row r="3" spans="1:26" ht="12.75" customHeight="1">
      <c r="A3" s="3"/>
      <c r="B3" s="5"/>
      <c r="C3" s="4"/>
      <c r="D3" s="3"/>
      <c r="E3" s="3"/>
      <c r="F3" s="3"/>
      <c r="G3" s="3"/>
      <c r="H3" s="3"/>
      <c r="I3" s="3"/>
      <c r="J3" s="3"/>
      <c r="K3" s="3"/>
      <c r="L3" s="3"/>
      <c r="M3" s="3"/>
      <c r="N3" s="3"/>
      <c r="O3" s="3"/>
      <c r="P3" s="3"/>
      <c r="Q3" s="3"/>
      <c r="R3" s="3"/>
      <c r="S3" s="3"/>
      <c r="T3" s="3"/>
      <c r="U3" s="3"/>
      <c r="V3" s="3"/>
      <c r="W3" s="3"/>
      <c r="X3" s="3"/>
      <c r="Y3" s="3"/>
      <c r="Z3" s="3"/>
    </row>
    <row r="4" spans="1:26" ht="12.75" customHeight="1">
      <c r="A4" s="1"/>
      <c r="B4" s="1"/>
      <c r="C4" s="2"/>
      <c r="D4" s="1"/>
      <c r="E4" s="1"/>
      <c r="F4" s="1"/>
      <c r="G4" s="1"/>
      <c r="H4" s="1"/>
      <c r="I4" s="1"/>
      <c r="J4" s="1"/>
      <c r="K4" s="1"/>
      <c r="L4" s="1"/>
      <c r="M4" s="1"/>
      <c r="N4" s="1"/>
      <c r="O4" s="1"/>
      <c r="P4" s="1"/>
      <c r="Q4" s="1"/>
      <c r="R4" s="1"/>
      <c r="S4" s="1"/>
      <c r="T4" s="1"/>
      <c r="U4" s="1"/>
      <c r="V4" s="1"/>
      <c r="W4" s="1"/>
      <c r="X4" s="1"/>
      <c r="Y4" s="1"/>
      <c r="Z4" s="1"/>
    </row>
    <row r="5" spans="1:26" ht="12.75" customHeight="1">
      <c r="A5" s="1"/>
      <c r="B5" s="1"/>
      <c r="C5" s="2"/>
      <c r="D5" s="1"/>
      <c r="E5" s="1"/>
      <c r="F5" s="1"/>
      <c r="G5" s="1"/>
      <c r="H5" s="1"/>
      <c r="I5" s="1"/>
      <c r="J5" s="1"/>
      <c r="K5" s="1"/>
      <c r="L5" s="1"/>
      <c r="M5" s="1"/>
      <c r="N5" s="1"/>
      <c r="O5" s="1"/>
      <c r="P5" s="1"/>
      <c r="Q5" s="1"/>
      <c r="R5" s="1"/>
      <c r="S5" s="1"/>
      <c r="T5" s="1"/>
      <c r="U5" s="1"/>
      <c r="V5" s="1"/>
      <c r="W5" s="1"/>
      <c r="X5" s="1"/>
      <c r="Y5" s="1"/>
      <c r="Z5" s="1"/>
    </row>
    <row r="6" spans="1:26" ht="12.75" customHeight="1">
      <c r="A6" s="1"/>
      <c r="B6" s="1"/>
      <c r="C6" s="2"/>
      <c r="D6" s="1"/>
      <c r="E6" s="1"/>
      <c r="F6" s="1"/>
      <c r="G6" s="1"/>
      <c r="H6" s="1"/>
      <c r="I6" s="1"/>
      <c r="J6" s="1"/>
      <c r="K6" s="1"/>
      <c r="L6" s="1"/>
      <c r="M6" s="1"/>
      <c r="N6" s="1"/>
      <c r="O6" s="1"/>
      <c r="P6" s="1"/>
      <c r="Q6" s="1"/>
      <c r="R6" s="1"/>
      <c r="S6" s="1"/>
      <c r="T6" s="1"/>
      <c r="U6" s="1"/>
      <c r="V6" s="1"/>
      <c r="W6" s="1"/>
      <c r="X6" s="1"/>
      <c r="Y6" s="1"/>
      <c r="Z6" s="1"/>
    </row>
    <row r="7" spans="1:26" ht="12.75" customHeight="1">
      <c r="A7" s="1"/>
      <c r="B7" s="155"/>
      <c r="C7" s="156"/>
      <c r="D7" s="156"/>
      <c r="E7" s="156"/>
      <c r="F7" s="156"/>
      <c r="G7" s="156"/>
      <c r="H7" s="156"/>
      <c r="I7" s="156"/>
      <c r="J7" s="157"/>
      <c r="K7" s="1"/>
      <c r="L7" s="1"/>
      <c r="M7" s="1"/>
      <c r="N7" s="1"/>
      <c r="O7" s="1"/>
      <c r="P7" s="1"/>
      <c r="Q7" s="1"/>
      <c r="R7" s="1"/>
      <c r="S7" s="1"/>
      <c r="T7" s="1"/>
      <c r="U7" s="1"/>
      <c r="V7" s="1"/>
      <c r="W7" s="1"/>
      <c r="X7" s="1"/>
      <c r="Y7" s="1"/>
      <c r="Z7" s="1"/>
    </row>
    <row r="8" spans="1:26" ht="113.25" customHeight="1">
      <c r="A8" s="1"/>
      <c r="B8" s="6"/>
      <c r="C8" s="7"/>
      <c r="D8" s="6"/>
      <c r="E8" s="8"/>
      <c r="F8" s="6"/>
      <c r="G8" s="6"/>
      <c r="H8" s="6"/>
      <c r="I8" s="6"/>
      <c r="J8" s="6"/>
      <c r="K8" s="1"/>
      <c r="L8" s="1"/>
      <c r="M8" s="1"/>
      <c r="N8" s="1"/>
      <c r="O8" s="1"/>
      <c r="P8" s="1"/>
      <c r="Q8" s="1"/>
      <c r="R8" s="1"/>
      <c r="S8" s="1"/>
      <c r="T8" s="1"/>
      <c r="U8" s="1"/>
      <c r="V8" s="1"/>
      <c r="W8" s="1"/>
      <c r="X8" s="1"/>
      <c r="Y8" s="1"/>
      <c r="Z8" s="1"/>
    </row>
    <row r="9" spans="1:26" ht="56.25" customHeight="1">
      <c r="A9" s="1"/>
      <c r="B9" s="1"/>
      <c r="C9" s="2"/>
      <c r="D9" s="1"/>
      <c r="E9" s="1"/>
      <c r="F9" s="1"/>
      <c r="G9" s="1"/>
      <c r="H9" s="1"/>
      <c r="I9" s="1"/>
      <c r="J9" s="1"/>
      <c r="K9" s="1"/>
      <c r="L9" s="1"/>
      <c r="M9" s="1"/>
      <c r="N9" s="1"/>
      <c r="O9" s="1"/>
      <c r="P9" s="1"/>
      <c r="Q9" s="1"/>
      <c r="R9" s="1"/>
      <c r="S9" s="1"/>
      <c r="T9" s="1"/>
      <c r="U9" s="1"/>
      <c r="V9" s="1"/>
      <c r="W9" s="1"/>
      <c r="X9" s="1"/>
      <c r="Y9" s="1"/>
      <c r="Z9" s="1"/>
    </row>
    <row r="10" spans="1:26" ht="78" customHeight="1">
      <c r="A10" s="1"/>
      <c r="B10" s="9" t="s">
        <v>0</v>
      </c>
      <c r="C10" s="10"/>
      <c r="D10" s="9"/>
      <c r="E10" s="9"/>
      <c r="F10" s="9"/>
      <c r="G10" s="9"/>
      <c r="H10" s="9"/>
      <c r="I10" s="9"/>
      <c r="J10" s="9"/>
      <c r="K10" s="1"/>
      <c r="L10" s="1"/>
      <c r="M10" s="1"/>
      <c r="N10" s="1"/>
      <c r="O10" s="1"/>
      <c r="P10" s="1"/>
      <c r="Q10" s="1"/>
      <c r="R10" s="1"/>
      <c r="S10" s="1"/>
      <c r="T10" s="1"/>
      <c r="U10" s="1"/>
      <c r="V10" s="1"/>
      <c r="W10" s="1"/>
      <c r="X10" s="1"/>
      <c r="Y10" s="1"/>
      <c r="Z10" s="1"/>
    </row>
    <row r="11" spans="1:26" ht="17.25" customHeight="1">
      <c r="A11" s="1"/>
      <c r="B11" s="11" t="s">
        <v>1</v>
      </c>
      <c r="C11" s="10"/>
      <c r="D11" s="9"/>
      <c r="E11" s="9"/>
      <c r="F11" s="9"/>
      <c r="G11" s="9"/>
      <c r="H11" s="9"/>
      <c r="I11" s="9"/>
      <c r="J11" s="9"/>
      <c r="K11" s="1"/>
      <c r="L11" s="1"/>
      <c r="M11" s="1"/>
      <c r="N11" s="1"/>
      <c r="O11" s="1"/>
      <c r="P11" s="1"/>
      <c r="Q11" s="1"/>
      <c r="R11" s="1"/>
      <c r="S11" s="1"/>
      <c r="T11" s="1"/>
      <c r="U11" s="1"/>
      <c r="V11" s="1"/>
      <c r="W11" s="1"/>
      <c r="X11" s="1"/>
      <c r="Y11" s="1"/>
      <c r="Z11" s="1"/>
    </row>
    <row r="12" spans="1:26" ht="54" customHeight="1">
      <c r="A12" s="1"/>
      <c r="B12" s="12" t="s">
        <v>2</v>
      </c>
      <c r="C12" s="13"/>
      <c r="D12" s="12"/>
      <c r="E12" s="12"/>
      <c r="F12" s="12"/>
      <c r="G12" s="12"/>
      <c r="H12" s="12"/>
      <c r="I12" s="12"/>
      <c r="J12" s="12"/>
      <c r="K12" s="1"/>
      <c r="L12" s="1"/>
      <c r="M12" s="1"/>
      <c r="N12" s="1"/>
      <c r="O12" s="1"/>
      <c r="P12" s="1"/>
      <c r="Q12" s="1"/>
      <c r="R12" s="1"/>
      <c r="S12" s="1"/>
      <c r="T12" s="1"/>
      <c r="U12" s="1"/>
      <c r="V12" s="1"/>
      <c r="W12" s="1"/>
      <c r="X12" s="1"/>
      <c r="Y12" s="1"/>
      <c r="Z12" s="1"/>
    </row>
    <row r="13" spans="1:26" ht="12.75" customHeight="1">
      <c r="A13" s="1"/>
      <c r="B13" s="12"/>
      <c r="C13" s="13"/>
      <c r="D13" s="12"/>
      <c r="E13" s="12"/>
      <c r="F13" s="12"/>
      <c r="G13" s="12"/>
      <c r="H13" s="12"/>
      <c r="I13" s="12"/>
      <c r="J13" s="12"/>
      <c r="K13" s="1"/>
      <c r="L13" s="1"/>
      <c r="M13" s="1"/>
      <c r="N13" s="1"/>
      <c r="O13" s="1"/>
      <c r="P13" s="1"/>
      <c r="Q13" s="1"/>
      <c r="R13" s="1"/>
      <c r="S13" s="1"/>
      <c r="T13" s="1"/>
      <c r="U13" s="1"/>
      <c r="V13" s="1"/>
      <c r="W13" s="1"/>
      <c r="X13" s="1"/>
      <c r="Y13" s="1"/>
      <c r="Z13" s="1"/>
    </row>
    <row r="14" spans="1:26" ht="37.5" customHeight="1">
      <c r="A14" s="1"/>
      <c r="B14" s="12" t="s">
        <v>3</v>
      </c>
      <c r="C14" s="13"/>
      <c r="D14" s="12"/>
      <c r="E14" s="12"/>
      <c r="F14" s="12"/>
      <c r="G14" s="12"/>
      <c r="H14" s="12"/>
      <c r="I14" s="12"/>
      <c r="J14" s="12"/>
      <c r="K14" s="1"/>
      <c r="L14" s="1"/>
      <c r="M14" s="1"/>
      <c r="N14" s="1"/>
      <c r="O14" s="1"/>
      <c r="P14" s="1"/>
      <c r="Q14" s="1"/>
      <c r="R14" s="1"/>
      <c r="S14" s="1"/>
      <c r="T14" s="1"/>
      <c r="U14" s="1"/>
      <c r="V14" s="1"/>
      <c r="W14" s="1"/>
      <c r="X14" s="1"/>
      <c r="Y14" s="1"/>
      <c r="Z14" s="1"/>
    </row>
    <row r="15" spans="1:26" ht="12.75" customHeight="1">
      <c r="A15" s="1"/>
      <c r="B15" s="1"/>
      <c r="C15" s="2"/>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
      <c r="B16" s="1"/>
      <c r="C16" s="2"/>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2"/>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2"/>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2"/>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2"/>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2"/>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2"/>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2"/>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2"/>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2"/>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2"/>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2"/>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2"/>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2"/>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2"/>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2"/>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1"/>
      <c r="C51" s="2"/>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2"/>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2"/>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2"/>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2"/>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2"/>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2"/>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2"/>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2"/>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2"/>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2"/>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2"/>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2"/>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2"/>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2"/>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2"/>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2"/>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2"/>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2"/>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2"/>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2"/>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2"/>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2"/>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2"/>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2"/>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2"/>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2"/>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2"/>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2"/>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2"/>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2"/>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2"/>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2"/>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2"/>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2"/>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2"/>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2"/>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2"/>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2"/>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2"/>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2"/>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2"/>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2"/>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2"/>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2"/>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2"/>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2"/>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2"/>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2"/>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2"/>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2"/>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2"/>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2"/>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2"/>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2"/>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2"/>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2"/>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2"/>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2"/>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2"/>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2"/>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2"/>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2"/>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2"/>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2"/>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2"/>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2"/>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2"/>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2"/>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2"/>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2"/>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2"/>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2"/>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2"/>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2"/>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2"/>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2"/>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2"/>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2"/>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2"/>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2"/>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2"/>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2"/>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2"/>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2"/>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2"/>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2"/>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2"/>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2"/>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2"/>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2"/>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2"/>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2"/>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2"/>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2"/>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2"/>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2"/>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2"/>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2"/>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2"/>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2"/>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2"/>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2"/>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2"/>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2"/>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2"/>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2"/>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2"/>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2"/>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2"/>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2"/>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2"/>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2"/>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2"/>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2"/>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2"/>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2"/>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2"/>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2"/>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2"/>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2"/>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2"/>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2"/>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2"/>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2"/>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2"/>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2"/>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2"/>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2"/>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2"/>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2"/>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2"/>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2"/>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2"/>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2"/>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2"/>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2"/>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2"/>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2"/>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2"/>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2"/>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2"/>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2"/>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2"/>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2"/>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2"/>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2"/>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2"/>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2"/>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2"/>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2"/>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2"/>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2"/>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2"/>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2"/>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2"/>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2"/>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2"/>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2"/>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2"/>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2"/>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2"/>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2"/>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2"/>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2"/>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2"/>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2"/>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7:J7"/>
  </mergeCells>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000"/>
  <sheetViews>
    <sheetView showGridLines="0" workbookViewId="0">
      <pane xSplit="2" ySplit="5" topLeftCell="C6" activePane="bottomRight" state="frozen"/>
      <selection pane="topRight" activeCell="C1" sqref="C1"/>
      <selection pane="bottomLeft" activeCell="A6" sqref="A6"/>
      <selection pane="bottomRight" activeCell="C6" sqref="C6"/>
    </sheetView>
  </sheetViews>
  <sheetFormatPr defaultColWidth="12.5703125" defaultRowHeight="15" customHeight="1"/>
  <cols>
    <col min="1" max="1" width="1.85546875" customWidth="1"/>
    <col min="2" max="2" width="38.140625" customWidth="1"/>
    <col min="3" max="8" width="9.140625" customWidth="1"/>
    <col min="9" max="9" width="5.85546875" customWidth="1"/>
    <col min="10" max="13" width="9.140625" customWidth="1"/>
    <col min="14" max="14" width="5.85546875" customWidth="1"/>
    <col min="15" max="21" width="9.140625" customWidth="1"/>
    <col min="22" max="22" width="5.85546875" customWidth="1"/>
    <col min="23" max="23" width="12.140625" customWidth="1"/>
    <col min="24" max="24" width="30" customWidth="1"/>
    <col min="25" max="25" width="22" customWidth="1"/>
    <col min="26" max="29" width="18.7109375" customWidth="1"/>
  </cols>
  <sheetData>
    <row r="1" spans="1:31" ht="30" customHeight="1">
      <c r="A1" s="36"/>
      <c r="B1" s="161" t="s">
        <v>96</v>
      </c>
      <c r="C1" s="156"/>
      <c r="D1" s="156"/>
      <c r="E1" s="156"/>
      <c r="F1" s="156"/>
      <c r="G1" s="156"/>
      <c r="H1" s="156"/>
      <c r="I1" s="156"/>
      <c r="J1" s="156"/>
      <c r="K1" s="156"/>
      <c r="L1" s="156"/>
      <c r="M1" s="156"/>
      <c r="N1" s="156"/>
      <c r="O1" s="156"/>
      <c r="P1" s="156"/>
      <c r="Q1" s="156"/>
      <c r="R1" s="156"/>
      <c r="S1" s="156"/>
      <c r="T1" s="156"/>
      <c r="U1" s="156"/>
      <c r="V1" s="157"/>
      <c r="W1" s="126"/>
      <c r="X1" s="126"/>
      <c r="Y1" s="126"/>
      <c r="Z1" s="21"/>
      <c r="AA1" s="44"/>
      <c r="AB1" s="44"/>
      <c r="AC1" s="44"/>
      <c r="AD1" s="32"/>
      <c r="AE1" s="32"/>
    </row>
    <row r="2" spans="1:31" ht="9.75" customHeight="1">
      <c r="A2" s="46"/>
      <c r="B2" s="44"/>
      <c r="C2" s="44"/>
      <c r="D2" s="44"/>
      <c r="E2" s="44"/>
      <c r="F2" s="44"/>
      <c r="G2" s="44"/>
      <c r="H2" s="44"/>
      <c r="I2" s="44"/>
      <c r="J2" s="44"/>
      <c r="K2" s="44"/>
      <c r="L2" s="44"/>
      <c r="M2" s="44"/>
      <c r="N2" s="44"/>
      <c r="O2" s="44"/>
      <c r="P2" s="44"/>
      <c r="Q2" s="44"/>
      <c r="R2" s="44"/>
      <c r="S2" s="44"/>
      <c r="T2" s="44"/>
      <c r="U2" s="44"/>
      <c r="V2" s="44"/>
      <c r="W2" s="21"/>
      <c r="X2" s="21"/>
      <c r="Y2" s="44"/>
      <c r="Z2" s="44"/>
      <c r="AA2" s="44"/>
      <c r="AB2" s="44"/>
      <c r="AC2" s="44"/>
      <c r="AD2" s="32"/>
      <c r="AE2" s="32"/>
    </row>
    <row r="3" spans="1:31" ht="30" customHeight="1">
      <c r="A3" s="47"/>
      <c r="B3" s="162" t="s">
        <v>97</v>
      </c>
      <c r="C3" s="164" t="s">
        <v>98</v>
      </c>
      <c r="D3" s="165"/>
      <c r="E3" s="165"/>
      <c r="F3" s="165"/>
      <c r="G3" s="165"/>
      <c r="H3" s="166"/>
      <c r="I3" s="48"/>
      <c r="J3" s="164" t="s">
        <v>99</v>
      </c>
      <c r="K3" s="165"/>
      <c r="L3" s="165"/>
      <c r="M3" s="166"/>
      <c r="N3" s="49"/>
      <c r="O3" s="164" t="s">
        <v>100</v>
      </c>
      <c r="P3" s="165"/>
      <c r="Q3" s="165"/>
      <c r="R3" s="165"/>
      <c r="S3" s="165"/>
      <c r="T3" s="165"/>
      <c r="U3" s="166"/>
      <c r="V3" s="49"/>
      <c r="W3" s="47"/>
      <c r="X3" s="50"/>
      <c r="Y3" s="51"/>
      <c r="Z3" s="51"/>
      <c r="AA3" s="51"/>
      <c r="AB3" s="51"/>
      <c r="AC3" s="51"/>
      <c r="AD3" s="127"/>
      <c r="AE3" s="127"/>
    </row>
    <row r="4" spans="1:31" ht="132" customHeight="1">
      <c r="A4" s="52"/>
      <c r="B4" s="163"/>
      <c r="C4" s="53" t="s">
        <v>101</v>
      </c>
      <c r="D4" s="54" t="s">
        <v>102</v>
      </c>
      <c r="E4" s="54" t="s">
        <v>103</v>
      </c>
      <c r="F4" s="128" t="s">
        <v>104</v>
      </c>
      <c r="G4" s="129" t="s">
        <v>105</v>
      </c>
      <c r="H4" s="128" t="s">
        <v>106</v>
      </c>
      <c r="I4" s="56" t="s">
        <v>107</v>
      </c>
      <c r="J4" s="128" t="s">
        <v>108</v>
      </c>
      <c r="K4" s="130" t="s">
        <v>109</v>
      </c>
      <c r="L4" s="130" t="s">
        <v>110</v>
      </c>
      <c r="M4" s="128" t="s">
        <v>111</v>
      </c>
      <c r="N4" s="56" t="s">
        <v>112</v>
      </c>
      <c r="O4" s="128" t="s">
        <v>113</v>
      </c>
      <c r="P4" s="128" t="s">
        <v>114</v>
      </c>
      <c r="Q4" s="128" t="s">
        <v>115</v>
      </c>
      <c r="R4" s="128" t="s">
        <v>116</v>
      </c>
      <c r="S4" s="128" t="s">
        <v>117</v>
      </c>
      <c r="T4" s="128" t="s">
        <v>118</v>
      </c>
      <c r="U4" s="128" t="s">
        <v>119</v>
      </c>
      <c r="V4" s="57" t="s">
        <v>112</v>
      </c>
      <c r="Z4" s="59"/>
      <c r="AA4" s="59"/>
      <c r="AB4" s="59"/>
      <c r="AC4" s="60"/>
      <c r="AD4" s="90"/>
      <c r="AE4" s="90"/>
    </row>
    <row r="5" spans="1:31" ht="30.75" customHeight="1">
      <c r="A5" s="61"/>
      <c r="B5" s="62" t="s">
        <v>120</v>
      </c>
      <c r="C5" s="63"/>
      <c r="D5" s="64"/>
      <c r="E5" s="65"/>
      <c r="F5" s="64"/>
      <c r="G5" s="64"/>
      <c r="H5" s="64"/>
      <c r="I5" s="131"/>
      <c r="J5" s="64"/>
      <c r="K5" s="64"/>
      <c r="L5" s="64"/>
      <c r="M5" s="64"/>
      <c r="N5" s="131"/>
      <c r="O5" s="64"/>
      <c r="P5" s="64"/>
      <c r="Q5" s="64"/>
      <c r="R5" s="64"/>
      <c r="S5" s="64"/>
      <c r="T5" s="64"/>
      <c r="U5" s="64"/>
      <c r="V5" s="132"/>
      <c r="Z5" s="68"/>
      <c r="AA5" s="68"/>
      <c r="AB5" s="68"/>
      <c r="AC5" s="69"/>
      <c r="AD5" s="133"/>
      <c r="AE5" s="133"/>
    </row>
    <row r="6" spans="1:31" ht="20.25" customHeight="1">
      <c r="A6" s="70"/>
      <c r="B6" s="71" t="str">
        <f>'Capability Descriptions'!B4</f>
        <v>Intelligent applications</v>
      </c>
      <c r="C6" s="73">
        <v>3</v>
      </c>
      <c r="D6" s="73">
        <v>1</v>
      </c>
      <c r="E6" s="73">
        <v>3</v>
      </c>
      <c r="F6" s="73">
        <v>5</v>
      </c>
      <c r="G6" s="134">
        <v>3</v>
      </c>
      <c r="H6" s="134">
        <v>3</v>
      </c>
      <c r="I6" s="132">
        <f t="shared" ref="I6:I30" si="0">IFERROR(AVERAGEIF(C6:H6,"&lt;&gt;0"),"")</f>
        <v>3</v>
      </c>
      <c r="J6" s="73">
        <v>1</v>
      </c>
      <c r="K6" s="73">
        <v>1</v>
      </c>
      <c r="L6" s="73">
        <v>3</v>
      </c>
      <c r="M6" s="73">
        <v>1</v>
      </c>
      <c r="N6" s="132">
        <f t="shared" ref="N6:N30" si="1">IFERROR(AVERAGEIF(J6:M6,"&lt;&gt;0"),"")</f>
        <v>1.5</v>
      </c>
      <c r="O6" s="135">
        <v>4</v>
      </c>
      <c r="P6" s="73">
        <v>1</v>
      </c>
      <c r="Q6" s="73">
        <v>1</v>
      </c>
      <c r="R6" s="73">
        <v>3</v>
      </c>
      <c r="S6" s="73">
        <v>3</v>
      </c>
      <c r="T6" s="73">
        <v>5</v>
      </c>
      <c r="U6" s="73">
        <v>1</v>
      </c>
      <c r="V6" s="132">
        <f t="shared" ref="V6:V30" si="2">IFERROR(AVERAGEIF(O6:U6,"&lt;&gt;0"),"")</f>
        <v>2.5714285714285716</v>
      </c>
      <c r="Z6" s="68"/>
      <c r="AA6" s="68"/>
      <c r="AB6" s="68"/>
      <c r="AC6" s="68"/>
      <c r="AD6" s="133"/>
      <c r="AE6" s="133"/>
    </row>
    <row r="7" spans="1:31" ht="20.25" customHeight="1">
      <c r="A7" s="70"/>
      <c r="B7" s="71" t="str">
        <f>'Capability Descriptions'!B6</f>
        <v>Digital + product experience</v>
      </c>
      <c r="C7" s="73">
        <v>1</v>
      </c>
      <c r="D7" s="73">
        <v>1</v>
      </c>
      <c r="E7" s="73">
        <v>2</v>
      </c>
      <c r="F7" s="73">
        <v>1</v>
      </c>
      <c r="G7" s="73">
        <v>5</v>
      </c>
      <c r="H7" s="73">
        <v>5</v>
      </c>
      <c r="I7" s="132">
        <f t="shared" si="0"/>
        <v>2.5</v>
      </c>
      <c r="J7" s="73">
        <v>2</v>
      </c>
      <c r="K7" s="73">
        <v>2</v>
      </c>
      <c r="L7" s="73">
        <v>3</v>
      </c>
      <c r="M7" s="73">
        <v>1</v>
      </c>
      <c r="N7" s="132">
        <f t="shared" si="1"/>
        <v>2</v>
      </c>
      <c r="O7" s="135">
        <v>4</v>
      </c>
      <c r="P7" s="73">
        <v>2</v>
      </c>
      <c r="Q7" s="73">
        <v>1</v>
      </c>
      <c r="R7" s="73">
        <v>2</v>
      </c>
      <c r="S7" s="73">
        <v>3</v>
      </c>
      <c r="T7" s="134">
        <v>5</v>
      </c>
      <c r="U7" s="73">
        <v>1</v>
      </c>
      <c r="V7" s="132">
        <f t="shared" si="2"/>
        <v>2.5714285714285716</v>
      </c>
      <c r="Z7" s="68"/>
      <c r="AA7" s="68"/>
      <c r="AB7" s="68"/>
      <c r="AC7" s="68"/>
      <c r="AD7" s="133"/>
      <c r="AE7" s="133"/>
    </row>
    <row r="8" spans="1:31" ht="20.25" customHeight="1">
      <c r="A8" s="70"/>
      <c r="B8" s="71" t="str">
        <f>'Capability Descriptions'!B8</f>
        <v>Smart contracts</v>
      </c>
      <c r="C8" s="135">
        <v>4</v>
      </c>
      <c r="D8" s="73">
        <v>1</v>
      </c>
      <c r="E8" s="73">
        <v>1</v>
      </c>
      <c r="F8" s="73">
        <v>3</v>
      </c>
      <c r="G8" s="73">
        <v>3</v>
      </c>
      <c r="H8" s="73">
        <v>5</v>
      </c>
      <c r="I8" s="132">
        <f t="shared" si="0"/>
        <v>2.8333333333333335</v>
      </c>
      <c r="J8" s="73">
        <v>1</v>
      </c>
      <c r="K8" s="73">
        <v>1</v>
      </c>
      <c r="L8" s="73">
        <v>3</v>
      </c>
      <c r="M8" s="73">
        <v>3</v>
      </c>
      <c r="N8" s="132">
        <f t="shared" si="1"/>
        <v>2</v>
      </c>
      <c r="O8" s="135">
        <v>4</v>
      </c>
      <c r="P8" s="73">
        <v>1</v>
      </c>
      <c r="Q8" s="73">
        <v>1</v>
      </c>
      <c r="R8" s="73">
        <v>3</v>
      </c>
      <c r="S8" s="73">
        <v>3</v>
      </c>
      <c r="T8" s="134">
        <v>4</v>
      </c>
      <c r="U8" s="73">
        <v>1</v>
      </c>
      <c r="V8" s="132">
        <f t="shared" si="2"/>
        <v>2.4285714285714284</v>
      </c>
      <c r="Z8" s="68"/>
      <c r="AA8" s="68"/>
      <c r="AB8" s="68"/>
      <c r="AC8" s="68"/>
      <c r="AD8" s="133"/>
      <c r="AE8" s="133"/>
    </row>
    <row r="9" spans="1:31" ht="20.25" customHeight="1">
      <c r="A9" s="70"/>
      <c r="B9" s="71" t="str">
        <f>'Capability Descriptions'!B10</f>
        <v>Decentralized identity</v>
      </c>
      <c r="C9" s="135">
        <v>4</v>
      </c>
      <c r="D9" s="73">
        <v>2</v>
      </c>
      <c r="E9" s="73">
        <v>1</v>
      </c>
      <c r="F9" s="73">
        <v>2</v>
      </c>
      <c r="G9" s="73">
        <v>3</v>
      </c>
      <c r="H9" s="134">
        <v>5</v>
      </c>
      <c r="I9" s="132">
        <f t="shared" si="0"/>
        <v>2.8333333333333335</v>
      </c>
      <c r="J9" s="73">
        <v>1</v>
      </c>
      <c r="K9" s="73">
        <v>1</v>
      </c>
      <c r="L9" s="73">
        <v>3</v>
      </c>
      <c r="M9" s="73">
        <v>3</v>
      </c>
      <c r="N9" s="132">
        <f t="shared" si="1"/>
        <v>2</v>
      </c>
      <c r="O9" s="135">
        <v>1</v>
      </c>
      <c r="P9" s="73">
        <v>1</v>
      </c>
      <c r="Q9" s="73">
        <v>2</v>
      </c>
      <c r="R9" s="73">
        <v>5</v>
      </c>
      <c r="S9" s="134">
        <v>3</v>
      </c>
      <c r="T9" s="134">
        <v>4</v>
      </c>
      <c r="U9" s="73">
        <v>1</v>
      </c>
      <c r="V9" s="132">
        <f t="shared" si="2"/>
        <v>2.4285714285714284</v>
      </c>
      <c r="Z9" s="68"/>
      <c r="AA9" s="68"/>
      <c r="AB9" s="68"/>
      <c r="AC9" s="68"/>
      <c r="AD9" s="133"/>
      <c r="AE9" s="133"/>
    </row>
    <row r="10" spans="1:31" ht="20.25" customHeight="1">
      <c r="A10" s="74"/>
      <c r="B10" s="71" t="str">
        <f>'Capability Descriptions'!B12</f>
        <v>Commerce in the metaverse</v>
      </c>
      <c r="C10" s="135">
        <v>4</v>
      </c>
      <c r="D10" s="73">
        <v>1</v>
      </c>
      <c r="E10" s="73">
        <v>1</v>
      </c>
      <c r="F10" s="73">
        <v>3</v>
      </c>
      <c r="G10" s="73">
        <v>3</v>
      </c>
      <c r="H10" s="134">
        <v>4</v>
      </c>
      <c r="I10" s="132">
        <f t="shared" si="0"/>
        <v>2.6666666666666665</v>
      </c>
      <c r="J10" s="73">
        <v>1</v>
      </c>
      <c r="K10" s="73">
        <v>1</v>
      </c>
      <c r="L10" s="73">
        <v>3</v>
      </c>
      <c r="M10" s="73">
        <v>3</v>
      </c>
      <c r="N10" s="132">
        <f t="shared" si="1"/>
        <v>2</v>
      </c>
      <c r="O10" s="135">
        <v>2</v>
      </c>
      <c r="P10" s="73">
        <v>3</v>
      </c>
      <c r="Q10" s="73">
        <v>2</v>
      </c>
      <c r="R10" s="73">
        <v>5</v>
      </c>
      <c r="S10" s="134">
        <v>4</v>
      </c>
      <c r="T10" s="134">
        <v>4</v>
      </c>
      <c r="U10" s="73">
        <v>1</v>
      </c>
      <c r="V10" s="132">
        <f t="shared" si="2"/>
        <v>3</v>
      </c>
      <c r="W10" s="14"/>
      <c r="X10" s="14"/>
      <c r="Y10" s="68"/>
      <c r="Z10" s="68"/>
      <c r="AA10" s="68"/>
      <c r="AB10" s="68"/>
      <c r="AC10" s="68"/>
      <c r="AD10" s="133"/>
      <c r="AE10" s="133"/>
    </row>
    <row r="11" spans="1:31" ht="20.25" customHeight="1">
      <c r="A11" s="74"/>
      <c r="B11" s="71" t="str">
        <f>'Capability Descriptions'!B14</f>
        <v>Machine commerce</v>
      </c>
      <c r="C11" s="135">
        <v>1</v>
      </c>
      <c r="D11" s="73">
        <v>1</v>
      </c>
      <c r="E11" s="73">
        <v>2</v>
      </c>
      <c r="F11" s="73">
        <v>5</v>
      </c>
      <c r="G11" s="134">
        <v>3</v>
      </c>
      <c r="H11" s="134">
        <v>4</v>
      </c>
      <c r="I11" s="132">
        <f t="shared" si="0"/>
        <v>2.6666666666666665</v>
      </c>
      <c r="J11" s="73">
        <v>1</v>
      </c>
      <c r="K11" s="73">
        <v>1</v>
      </c>
      <c r="L11" s="73">
        <v>3</v>
      </c>
      <c r="M11" s="73">
        <v>3</v>
      </c>
      <c r="N11" s="132">
        <f t="shared" si="1"/>
        <v>2</v>
      </c>
      <c r="O11" s="135">
        <v>3</v>
      </c>
      <c r="P11" s="73">
        <v>4</v>
      </c>
      <c r="Q11" s="73">
        <v>1</v>
      </c>
      <c r="R11" s="73">
        <v>5</v>
      </c>
      <c r="S11" s="134">
        <v>5</v>
      </c>
      <c r="T11" s="134">
        <v>4</v>
      </c>
      <c r="U11" s="73">
        <v>1</v>
      </c>
      <c r="V11" s="132">
        <f t="shared" si="2"/>
        <v>3.2857142857142856</v>
      </c>
      <c r="W11" s="14"/>
      <c r="X11" s="14"/>
      <c r="Y11" s="68"/>
      <c r="Z11" s="68"/>
      <c r="AA11" s="68"/>
      <c r="AB11" s="68"/>
      <c r="AC11" s="68"/>
      <c r="AD11" s="133"/>
      <c r="AE11" s="133"/>
    </row>
    <row r="12" spans="1:31" ht="20.25" customHeight="1">
      <c r="A12" s="75"/>
      <c r="B12" s="71" t="str">
        <f>'Capability Descriptions'!B16</f>
        <v>Business ecosystem modeling</v>
      </c>
      <c r="C12" s="135">
        <v>2</v>
      </c>
      <c r="D12" s="73">
        <v>3</v>
      </c>
      <c r="E12" s="73">
        <v>2</v>
      </c>
      <c r="F12" s="73">
        <v>5</v>
      </c>
      <c r="G12" s="134">
        <v>4</v>
      </c>
      <c r="H12" s="134">
        <v>4</v>
      </c>
      <c r="I12" s="132">
        <f t="shared" si="0"/>
        <v>3.3333333333333335</v>
      </c>
      <c r="J12" s="73">
        <v>1</v>
      </c>
      <c r="K12" s="73">
        <v>1</v>
      </c>
      <c r="L12" s="73">
        <v>3</v>
      </c>
      <c r="M12" s="73">
        <v>3</v>
      </c>
      <c r="N12" s="132">
        <f t="shared" si="1"/>
        <v>2</v>
      </c>
      <c r="O12" s="73">
        <v>1</v>
      </c>
      <c r="P12" s="73">
        <v>5</v>
      </c>
      <c r="Q12" s="73">
        <v>3</v>
      </c>
      <c r="R12" s="73">
        <v>5</v>
      </c>
      <c r="S12" s="134">
        <v>2</v>
      </c>
      <c r="T12" s="134">
        <v>3</v>
      </c>
      <c r="U12" s="73">
        <v>1</v>
      </c>
      <c r="V12" s="132">
        <f t="shared" si="2"/>
        <v>2.8571428571428572</v>
      </c>
      <c r="W12" s="14"/>
      <c r="X12" s="14"/>
      <c r="Y12" s="68"/>
      <c r="Z12" s="68"/>
      <c r="AA12" s="68"/>
      <c r="AB12" s="68"/>
      <c r="AC12" s="68"/>
      <c r="AD12" s="133"/>
      <c r="AE12" s="133"/>
    </row>
    <row r="13" spans="1:31" ht="33" customHeight="1">
      <c r="A13" s="75"/>
      <c r="B13" s="71" t="str">
        <f>'Capability Descriptions'!B18</f>
        <v>Decentralized autonomous organization (DAO)</v>
      </c>
      <c r="C13" s="134">
        <v>1</v>
      </c>
      <c r="D13" s="134">
        <v>1</v>
      </c>
      <c r="E13" s="135">
        <v>1</v>
      </c>
      <c r="F13" s="134">
        <v>1</v>
      </c>
      <c r="G13" s="134">
        <v>1</v>
      </c>
      <c r="H13" s="134">
        <v>1</v>
      </c>
      <c r="I13" s="132">
        <f t="shared" si="0"/>
        <v>1</v>
      </c>
      <c r="J13" s="73">
        <v>1</v>
      </c>
      <c r="K13" s="73">
        <v>1</v>
      </c>
      <c r="L13" s="73">
        <v>3</v>
      </c>
      <c r="M13" s="73">
        <v>3</v>
      </c>
      <c r="N13" s="132">
        <f t="shared" si="1"/>
        <v>2</v>
      </c>
      <c r="O13" s="73">
        <v>2</v>
      </c>
      <c r="P13" s="73">
        <v>1</v>
      </c>
      <c r="Q13" s="73">
        <v>2</v>
      </c>
      <c r="R13" s="73">
        <v>5</v>
      </c>
      <c r="S13" s="134">
        <v>2</v>
      </c>
      <c r="T13" s="134">
        <v>3</v>
      </c>
      <c r="U13" s="73">
        <v>3</v>
      </c>
      <c r="V13" s="132">
        <f t="shared" si="2"/>
        <v>2.5714285714285716</v>
      </c>
      <c r="W13" s="14"/>
      <c r="X13" s="14"/>
      <c r="Y13" s="68"/>
      <c r="Z13" s="68"/>
      <c r="AA13" s="68"/>
      <c r="AB13" s="68"/>
      <c r="AC13" s="68"/>
      <c r="AD13" s="133"/>
      <c r="AE13" s="133"/>
    </row>
    <row r="14" spans="1:31" ht="20.25" customHeight="1">
      <c r="A14" s="75"/>
      <c r="B14" s="71" t="str">
        <f>'Capability Descriptions'!B20</f>
        <v>Autonomic systems</v>
      </c>
      <c r="C14" s="134">
        <v>1</v>
      </c>
      <c r="D14" s="134">
        <v>1</v>
      </c>
      <c r="E14" s="135">
        <v>1</v>
      </c>
      <c r="F14" s="134">
        <v>1</v>
      </c>
      <c r="G14" s="134">
        <v>1</v>
      </c>
      <c r="H14" s="134">
        <v>1</v>
      </c>
      <c r="I14" s="132">
        <f t="shared" si="0"/>
        <v>1</v>
      </c>
      <c r="J14" s="73">
        <v>5</v>
      </c>
      <c r="K14" s="135">
        <v>4</v>
      </c>
      <c r="L14" s="73">
        <v>4</v>
      </c>
      <c r="M14" s="73">
        <v>5</v>
      </c>
      <c r="N14" s="132">
        <f t="shared" si="1"/>
        <v>4.5</v>
      </c>
      <c r="O14" s="73">
        <v>3</v>
      </c>
      <c r="P14" s="73">
        <v>1</v>
      </c>
      <c r="Q14" s="73">
        <v>3</v>
      </c>
      <c r="R14" s="73">
        <v>5</v>
      </c>
      <c r="S14" s="134">
        <v>3</v>
      </c>
      <c r="T14" s="134">
        <v>3</v>
      </c>
      <c r="U14" s="73">
        <v>3</v>
      </c>
      <c r="V14" s="132">
        <f t="shared" si="2"/>
        <v>3</v>
      </c>
      <c r="W14" s="14"/>
      <c r="X14" s="14"/>
      <c r="Y14" s="68"/>
      <c r="Z14" s="68"/>
      <c r="AA14" s="68"/>
      <c r="AB14" s="68"/>
      <c r="AC14" s="68"/>
      <c r="AD14" s="133"/>
      <c r="AE14" s="133"/>
    </row>
    <row r="15" spans="1:31" ht="20.25" customHeight="1">
      <c r="A15" s="75"/>
      <c r="B15" s="71" t="str">
        <f>'Capability Descriptions'!B22</f>
        <v>Smart robots</v>
      </c>
      <c r="C15" s="135">
        <v>4</v>
      </c>
      <c r="D15" s="73">
        <v>1</v>
      </c>
      <c r="E15" s="73">
        <v>1</v>
      </c>
      <c r="F15" s="73">
        <v>3</v>
      </c>
      <c r="G15" s="73">
        <v>3</v>
      </c>
      <c r="H15" s="73">
        <v>5</v>
      </c>
      <c r="I15" s="132">
        <f t="shared" si="0"/>
        <v>2.8333333333333335</v>
      </c>
      <c r="J15" s="73">
        <v>1</v>
      </c>
      <c r="K15" s="135">
        <v>4</v>
      </c>
      <c r="L15" s="73">
        <v>5</v>
      </c>
      <c r="M15" s="73">
        <v>5</v>
      </c>
      <c r="N15" s="132">
        <f t="shared" si="1"/>
        <v>3.75</v>
      </c>
      <c r="O15" s="73">
        <v>1</v>
      </c>
      <c r="P15" s="73">
        <v>1</v>
      </c>
      <c r="Q15" s="73">
        <v>2</v>
      </c>
      <c r="R15" s="73">
        <v>1</v>
      </c>
      <c r="S15" s="73">
        <v>5</v>
      </c>
      <c r="T15" s="73">
        <v>5</v>
      </c>
      <c r="U15" s="73">
        <v>3</v>
      </c>
      <c r="V15" s="132">
        <f t="shared" si="2"/>
        <v>2.5714285714285716</v>
      </c>
      <c r="W15" s="14"/>
      <c r="X15" s="14"/>
      <c r="Y15" s="68"/>
      <c r="Z15" s="68"/>
      <c r="AA15" s="68"/>
      <c r="AB15" s="68"/>
      <c r="AC15" s="68"/>
      <c r="AD15" s="133"/>
      <c r="AE15" s="133"/>
    </row>
    <row r="16" spans="1:31" ht="20.25" customHeight="1">
      <c r="A16" s="75"/>
      <c r="B16" s="71" t="str">
        <f>'Capability Descriptions'!B24</f>
        <v>Generative AI</v>
      </c>
      <c r="C16" s="135">
        <v>4</v>
      </c>
      <c r="D16" s="73">
        <v>2</v>
      </c>
      <c r="E16" s="73">
        <v>1</v>
      </c>
      <c r="F16" s="73">
        <v>2</v>
      </c>
      <c r="G16" s="73">
        <v>3</v>
      </c>
      <c r="H16" s="134">
        <v>5</v>
      </c>
      <c r="I16" s="132">
        <f t="shared" si="0"/>
        <v>2.8333333333333335</v>
      </c>
      <c r="J16" s="73">
        <v>2</v>
      </c>
      <c r="K16" s="135">
        <v>1</v>
      </c>
      <c r="L16" s="73">
        <v>2</v>
      </c>
      <c r="M16" s="73">
        <v>5</v>
      </c>
      <c r="N16" s="132">
        <f t="shared" si="1"/>
        <v>2.5</v>
      </c>
      <c r="O16" s="135">
        <v>4</v>
      </c>
      <c r="P16" s="73">
        <v>1</v>
      </c>
      <c r="Q16" s="73">
        <v>1</v>
      </c>
      <c r="R16" s="73">
        <v>3</v>
      </c>
      <c r="S16" s="73">
        <v>3</v>
      </c>
      <c r="T16" s="73">
        <v>5</v>
      </c>
      <c r="U16" s="134">
        <v>3</v>
      </c>
      <c r="V16" s="132">
        <f t="shared" si="2"/>
        <v>2.8571428571428572</v>
      </c>
      <c r="W16" s="14"/>
      <c r="X16" s="14"/>
      <c r="Y16" s="68"/>
      <c r="Z16" s="68"/>
      <c r="AA16" s="68"/>
      <c r="AB16" s="68"/>
      <c r="AC16" s="68"/>
      <c r="AD16" s="133"/>
      <c r="AE16" s="133"/>
    </row>
    <row r="17" spans="1:31" ht="20.25" customHeight="1">
      <c r="A17" s="70"/>
      <c r="B17" s="71" t="str">
        <f>'Capability Descriptions'!B26</f>
        <v>Superapps</v>
      </c>
      <c r="C17" s="135">
        <v>4</v>
      </c>
      <c r="D17" s="73">
        <v>1</v>
      </c>
      <c r="E17" s="73">
        <v>1</v>
      </c>
      <c r="F17" s="73">
        <v>3</v>
      </c>
      <c r="G17" s="73">
        <v>3</v>
      </c>
      <c r="H17" s="134">
        <v>4</v>
      </c>
      <c r="I17" s="132">
        <f t="shared" si="0"/>
        <v>2.6666666666666665</v>
      </c>
      <c r="J17" s="73">
        <v>3</v>
      </c>
      <c r="K17" s="135">
        <v>2</v>
      </c>
      <c r="L17" s="73">
        <v>3</v>
      </c>
      <c r="M17" s="73">
        <v>5</v>
      </c>
      <c r="N17" s="132">
        <f t="shared" si="1"/>
        <v>3.25</v>
      </c>
      <c r="O17" s="135">
        <v>4</v>
      </c>
      <c r="P17" s="73">
        <v>2</v>
      </c>
      <c r="Q17" s="73">
        <v>1</v>
      </c>
      <c r="R17" s="73">
        <v>2</v>
      </c>
      <c r="S17" s="73">
        <v>3</v>
      </c>
      <c r="T17" s="134">
        <v>5</v>
      </c>
      <c r="U17" s="134">
        <v>4</v>
      </c>
      <c r="V17" s="132">
        <f t="shared" si="2"/>
        <v>3</v>
      </c>
      <c r="W17" s="14"/>
      <c r="X17" s="14"/>
      <c r="Y17" s="68"/>
      <c r="Z17" s="68"/>
      <c r="AA17" s="68"/>
      <c r="AB17" s="68"/>
      <c r="AC17" s="68"/>
      <c r="AD17" s="133"/>
      <c r="AE17" s="133"/>
    </row>
    <row r="18" spans="1:31" ht="20.25" customHeight="1">
      <c r="A18" s="70"/>
      <c r="B18" s="71" t="str">
        <f>'Capability Descriptions'!B28</f>
        <v>AI governance</v>
      </c>
      <c r="C18" s="135">
        <v>1</v>
      </c>
      <c r="D18" s="73">
        <v>1</v>
      </c>
      <c r="E18" s="73">
        <v>2</v>
      </c>
      <c r="F18" s="73">
        <v>5</v>
      </c>
      <c r="G18" s="134">
        <v>3</v>
      </c>
      <c r="H18" s="134">
        <v>4</v>
      </c>
      <c r="I18" s="132">
        <f t="shared" si="0"/>
        <v>2.6666666666666665</v>
      </c>
      <c r="J18" s="73">
        <v>1</v>
      </c>
      <c r="K18" s="135">
        <v>2</v>
      </c>
      <c r="L18" s="73">
        <v>1</v>
      </c>
      <c r="M18" s="73">
        <v>2</v>
      </c>
      <c r="N18" s="132">
        <f t="shared" si="1"/>
        <v>1.5</v>
      </c>
      <c r="O18" s="135">
        <v>4</v>
      </c>
      <c r="P18" s="73">
        <v>1</v>
      </c>
      <c r="Q18" s="73">
        <v>1</v>
      </c>
      <c r="R18" s="73">
        <v>3</v>
      </c>
      <c r="S18" s="73">
        <v>3</v>
      </c>
      <c r="T18" s="134">
        <v>4</v>
      </c>
      <c r="U18" s="134">
        <v>5</v>
      </c>
      <c r="V18" s="132">
        <f t="shared" si="2"/>
        <v>3</v>
      </c>
      <c r="W18" s="14"/>
      <c r="X18" s="14"/>
      <c r="Y18" s="68"/>
      <c r="Z18" s="68"/>
      <c r="AA18" s="68"/>
      <c r="AB18" s="68"/>
      <c r="AC18" s="68"/>
      <c r="AD18" s="133"/>
      <c r="AE18" s="133"/>
    </row>
    <row r="19" spans="1:31" ht="20.25" customHeight="1">
      <c r="A19" s="70"/>
      <c r="B19" s="71" t="str">
        <f>'Capability Descriptions'!B30</f>
        <v>Augmented reality</v>
      </c>
      <c r="C19" s="135">
        <v>2</v>
      </c>
      <c r="D19" s="73">
        <v>3</v>
      </c>
      <c r="E19" s="73">
        <v>2</v>
      </c>
      <c r="F19" s="73">
        <v>5</v>
      </c>
      <c r="G19" s="134">
        <v>4</v>
      </c>
      <c r="H19" s="134">
        <v>4</v>
      </c>
      <c r="I19" s="132">
        <f t="shared" si="0"/>
        <v>3.3333333333333335</v>
      </c>
      <c r="J19" s="135">
        <v>1</v>
      </c>
      <c r="K19" s="73">
        <v>5</v>
      </c>
      <c r="L19" s="73">
        <v>1</v>
      </c>
      <c r="M19" s="73">
        <v>5</v>
      </c>
      <c r="N19" s="132">
        <f t="shared" si="1"/>
        <v>3</v>
      </c>
      <c r="O19" s="135">
        <v>1</v>
      </c>
      <c r="P19" s="73">
        <v>1</v>
      </c>
      <c r="Q19" s="73">
        <v>2</v>
      </c>
      <c r="R19" s="73">
        <v>5</v>
      </c>
      <c r="S19" s="134">
        <v>3</v>
      </c>
      <c r="T19" s="134">
        <v>4</v>
      </c>
      <c r="U19" s="134">
        <v>2</v>
      </c>
      <c r="V19" s="132">
        <f t="shared" si="2"/>
        <v>2.5714285714285716</v>
      </c>
      <c r="W19" s="14"/>
      <c r="X19" s="14"/>
      <c r="Y19" s="68"/>
      <c r="Z19" s="68"/>
      <c r="AA19" s="68"/>
      <c r="AB19" s="68"/>
      <c r="AC19" s="68"/>
      <c r="AD19" s="133"/>
      <c r="AE19" s="133"/>
    </row>
    <row r="20" spans="1:31" ht="20.25" customHeight="1">
      <c r="A20" s="70"/>
      <c r="B20" s="71" t="str">
        <f>'Capability Descriptions'!B32</f>
        <v>Blockchain</v>
      </c>
      <c r="C20" s="135">
        <v>3</v>
      </c>
      <c r="D20" s="73">
        <v>4</v>
      </c>
      <c r="E20" s="73">
        <v>1</v>
      </c>
      <c r="F20" s="73">
        <v>5</v>
      </c>
      <c r="G20" s="134">
        <v>5</v>
      </c>
      <c r="H20" s="134">
        <v>4</v>
      </c>
      <c r="I20" s="132">
        <f t="shared" si="0"/>
        <v>3.6666666666666665</v>
      </c>
      <c r="J20" s="135">
        <v>3</v>
      </c>
      <c r="K20" s="73">
        <v>1</v>
      </c>
      <c r="L20" s="73">
        <v>2</v>
      </c>
      <c r="M20" s="73">
        <v>5</v>
      </c>
      <c r="N20" s="132">
        <f t="shared" si="1"/>
        <v>2.75</v>
      </c>
      <c r="O20" s="135">
        <v>2</v>
      </c>
      <c r="P20" s="73">
        <v>3</v>
      </c>
      <c r="Q20" s="73">
        <v>2</v>
      </c>
      <c r="R20" s="73">
        <v>5</v>
      </c>
      <c r="S20" s="134">
        <v>4</v>
      </c>
      <c r="T20" s="134">
        <v>4</v>
      </c>
      <c r="U20" s="134">
        <v>2</v>
      </c>
      <c r="V20" s="132">
        <f t="shared" si="2"/>
        <v>3.1428571428571428</v>
      </c>
      <c r="W20" s="14"/>
      <c r="X20" s="14"/>
      <c r="Y20" s="68"/>
      <c r="Z20" s="68"/>
      <c r="AA20" s="68"/>
      <c r="AB20" s="68"/>
      <c r="AC20" s="68"/>
      <c r="AD20" s="133"/>
      <c r="AE20" s="133"/>
    </row>
    <row r="21" spans="1:31" ht="20.25" customHeight="1">
      <c r="A21" s="70"/>
      <c r="B21" s="71" t="str">
        <f>'Capability Descriptions'!B34</f>
        <v>Carbon accounting</v>
      </c>
      <c r="C21" s="73">
        <v>1</v>
      </c>
      <c r="D21" s="73">
        <v>5</v>
      </c>
      <c r="E21" s="73">
        <v>3</v>
      </c>
      <c r="F21" s="73">
        <v>5</v>
      </c>
      <c r="G21" s="134">
        <v>2</v>
      </c>
      <c r="H21" s="134">
        <v>3</v>
      </c>
      <c r="I21" s="132">
        <f t="shared" si="0"/>
        <v>3.1666666666666665</v>
      </c>
      <c r="J21" s="135">
        <v>4</v>
      </c>
      <c r="K21" s="73">
        <v>2</v>
      </c>
      <c r="L21" s="73">
        <v>3</v>
      </c>
      <c r="M21" s="73">
        <v>5</v>
      </c>
      <c r="N21" s="132">
        <f t="shared" si="1"/>
        <v>3.5</v>
      </c>
      <c r="O21" s="135">
        <v>3</v>
      </c>
      <c r="P21" s="73">
        <v>4</v>
      </c>
      <c r="Q21" s="73">
        <v>1</v>
      </c>
      <c r="R21" s="73">
        <v>5</v>
      </c>
      <c r="S21" s="134">
        <v>5</v>
      </c>
      <c r="T21" s="134">
        <v>4</v>
      </c>
      <c r="U21" s="134">
        <v>3</v>
      </c>
      <c r="V21" s="132">
        <f t="shared" si="2"/>
        <v>3.5714285714285716</v>
      </c>
      <c r="W21" s="14"/>
      <c r="X21" s="14"/>
      <c r="Y21" s="68"/>
      <c r="Z21" s="68"/>
      <c r="AA21" s="68"/>
      <c r="AB21" s="68"/>
      <c r="AC21" s="68"/>
      <c r="AD21" s="133"/>
      <c r="AE21" s="133"/>
    </row>
    <row r="22" spans="1:31" ht="20.25" customHeight="1">
      <c r="A22" s="70"/>
      <c r="B22" s="71" t="str">
        <f>'Capability Descriptions'!B36</f>
        <v>Circular economy</v>
      </c>
      <c r="C22" s="73">
        <v>2</v>
      </c>
      <c r="D22" s="73">
        <v>1</v>
      </c>
      <c r="E22" s="73">
        <v>2</v>
      </c>
      <c r="F22" s="73">
        <v>5</v>
      </c>
      <c r="G22" s="134">
        <v>2</v>
      </c>
      <c r="H22" s="134">
        <v>3</v>
      </c>
      <c r="I22" s="132">
        <f t="shared" si="0"/>
        <v>2.5</v>
      </c>
      <c r="J22" s="135">
        <v>4</v>
      </c>
      <c r="K22" s="73">
        <v>3</v>
      </c>
      <c r="L22" s="73">
        <v>1</v>
      </c>
      <c r="M22" s="73">
        <v>5</v>
      </c>
      <c r="N22" s="132">
        <f t="shared" si="1"/>
        <v>3.25</v>
      </c>
      <c r="O22" s="73">
        <v>1</v>
      </c>
      <c r="P22" s="73">
        <v>5</v>
      </c>
      <c r="Q22" s="73">
        <v>3</v>
      </c>
      <c r="R22" s="73">
        <v>5</v>
      </c>
      <c r="S22" s="134">
        <v>2</v>
      </c>
      <c r="T22" s="134">
        <v>3</v>
      </c>
      <c r="U22" s="73">
        <v>5</v>
      </c>
      <c r="V22" s="132">
        <f t="shared" si="2"/>
        <v>3.4285714285714284</v>
      </c>
      <c r="W22" s="14"/>
      <c r="X22" s="14"/>
      <c r="Y22" s="68"/>
      <c r="Z22" s="68"/>
      <c r="AA22" s="68"/>
      <c r="AB22" s="68"/>
      <c r="AC22" s="68"/>
      <c r="AD22" s="133"/>
      <c r="AE22" s="133"/>
    </row>
    <row r="23" spans="1:31" ht="23.25" customHeight="1">
      <c r="A23" s="70"/>
      <c r="B23" s="71" t="str">
        <f>'Capability Descriptions'!B38</f>
        <v>Composable applications</v>
      </c>
      <c r="C23" s="73">
        <v>3</v>
      </c>
      <c r="D23" s="73">
        <v>1</v>
      </c>
      <c r="E23" s="73">
        <v>3</v>
      </c>
      <c r="F23" s="73">
        <v>3</v>
      </c>
      <c r="G23" s="73">
        <v>1</v>
      </c>
      <c r="H23" s="73">
        <v>3</v>
      </c>
      <c r="I23" s="132">
        <f t="shared" si="0"/>
        <v>2.3333333333333335</v>
      </c>
      <c r="J23" s="135">
        <v>1</v>
      </c>
      <c r="K23" s="73">
        <v>1</v>
      </c>
      <c r="L23" s="73">
        <v>2</v>
      </c>
      <c r="M23" s="73">
        <v>5</v>
      </c>
      <c r="N23" s="132">
        <f t="shared" si="1"/>
        <v>2.25</v>
      </c>
      <c r="O23" s="73">
        <v>2</v>
      </c>
      <c r="P23" s="73">
        <v>1</v>
      </c>
      <c r="Q23" s="73">
        <v>2</v>
      </c>
      <c r="R23" s="73">
        <v>3</v>
      </c>
      <c r="S23" s="73">
        <v>1</v>
      </c>
      <c r="T23" s="73">
        <v>3</v>
      </c>
      <c r="U23" s="73">
        <v>5</v>
      </c>
      <c r="V23" s="132">
        <f t="shared" si="2"/>
        <v>2.4285714285714284</v>
      </c>
      <c r="W23" s="14"/>
      <c r="X23" s="14"/>
      <c r="Y23" s="68"/>
      <c r="Z23" s="68"/>
      <c r="AA23" s="68"/>
      <c r="AB23" s="68"/>
      <c r="AC23" s="68"/>
      <c r="AD23" s="133"/>
      <c r="AE23" s="133"/>
    </row>
    <row r="24" spans="1:31" ht="20.25" customHeight="1">
      <c r="A24" s="70"/>
      <c r="B24" s="71" t="str">
        <f>'Capability Descriptions'!B40</f>
        <v>Composable commerce</v>
      </c>
      <c r="C24" s="73">
        <v>1</v>
      </c>
      <c r="D24" s="73">
        <v>1</v>
      </c>
      <c r="E24" s="73">
        <v>2</v>
      </c>
      <c r="F24" s="73">
        <v>1</v>
      </c>
      <c r="G24" s="73">
        <v>1</v>
      </c>
      <c r="H24" s="73">
        <v>2</v>
      </c>
      <c r="I24" s="132">
        <f t="shared" si="0"/>
        <v>1.3333333333333333</v>
      </c>
      <c r="J24" s="135">
        <v>2</v>
      </c>
      <c r="K24" s="73">
        <v>3</v>
      </c>
      <c r="L24" s="73">
        <v>2</v>
      </c>
      <c r="M24" s="73">
        <v>5</v>
      </c>
      <c r="N24" s="132">
        <f t="shared" si="1"/>
        <v>3</v>
      </c>
      <c r="O24" s="73">
        <v>3</v>
      </c>
      <c r="P24" s="73">
        <v>1</v>
      </c>
      <c r="Q24" s="73">
        <v>3</v>
      </c>
      <c r="R24" s="73">
        <v>1</v>
      </c>
      <c r="S24" s="73">
        <v>1</v>
      </c>
      <c r="T24" s="73">
        <v>2</v>
      </c>
      <c r="U24" s="73">
        <v>5</v>
      </c>
      <c r="V24" s="132">
        <f t="shared" si="2"/>
        <v>2.2857142857142856</v>
      </c>
      <c r="W24" s="14"/>
      <c r="X24" s="14"/>
      <c r="Y24" s="68"/>
      <c r="Z24" s="68"/>
      <c r="AA24" s="68"/>
      <c r="AB24" s="68"/>
      <c r="AC24" s="68"/>
      <c r="AD24" s="133"/>
      <c r="AE24" s="133"/>
    </row>
    <row r="25" spans="1:31" ht="20.25" customHeight="1">
      <c r="A25" s="70"/>
      <c r="B25" s="71" t="str">
        <f>'Capability Descriptions'!B42</f>
        <v>Contextualized real-time pricing</v>
      </c>
      <c r="C25" s="73">
        <v>2</v>
      </c>
      <c r="D25" s="73">
        <v>1</v>
      </c>
      <c r="E25" s="73">
        <v>3</v>
      </c>
      <c r="F25" s="73">
        <v>2</v>
      </c>
      <c r="G25" s="73">
        <v>1</v>
      </c>
      <c r="H25" s="73">
        <v>3</v>
      </c>
      <c r="I25" s="132">
        <f t="shared" si="0"/>
        <v>2</v>
      </c>
      <c r="J25" s="135">
        <v>3</v>
      </c>
      <c r="K25" s="73">
        <v>4</v>
      </c>
      <c r="L25" s="73">
        <v>1</v>
      </c>
      <c r="M25" s="73">
        <v>5</v>
      </c>
      <c r="N25" s="132">
        <f t="shared" si="1"/>
        <v>3.25</v>
      </c>
      <c r="O25" s="73">
        <v>1</v>
      </c>
      <c r="P25" s="73">
        <v>1</v>
      </c>
      <c r="Q25" s="73">
        <v>2</v>
      </c>
      <c r="R25" s="73">
        <v>2</v>
      </c>
      <c r="S25" s="73">
        <v>1</v>
      </c>
      <c r="T25" s="73">
        <v>3</v>
      </c>
      <c r="U25" s="73">
        <v>5</v>
      </c>
      <c r="V25" s="132">
        <f t="shared" si="2"/>
        <v>2.1428571428571428</v>
      </c>
      <c r="W25" s="14"/>
      <c r="X25" s="14"/>
      <c r="Y25" s="68"/>
      <c r="Z25" s="68"/>
      <c r="AA25" s="68"/>
      <c r="AB25" s="68"/>
      <c r="AC25" s="68"/>
      <c r="AD25" s="133"/>
      <c r="AE25" s="133"/>
    </row>
    <row r="26" spans="1:31" ht="20.25" customHeight="1">
      <c r="A26" s="74"/>
      <c r="B26" s="71" t="str">
        <f>'Capability Descriptions'!B44</f>
        <v>Cyber-risk quantification</v>
      </c>
      <c r="C26" s="73">
        <v>1</v>
      </c>
      <c r="D26" s="73">
        <v>1</v>
      </c>
      <c r="E26" s="73">
        <v>2</v>
      </c>
      <c r="F26" s="73">
        <v>1</v>
      </c>
      <c r="G26" s="73">
        <v>1</v>
      </c>
      <c r="H26" s="73">
        <v>2</v>
      </c>
      <c r="I26" s="132">
        <f t="shared" si="0"/>
        <v>1.3333333333333333</v>
      </c>
      <c r="J26" s="73">
        <v>1</v>
      </c>
      <c r="K26" s="73">
        <v>5</v>
      </c>
      <c r="L26" s="73">
        <v>3</v>
      </c>
      <c r="M26" s="73">
        <v>5</v>
      </c>
      <c r="N26" s="132">
        <f t="shared" si="1"/>
        <v>3.5</v>
      </c>
      <c r="O26" s="73">
        <v>2</v>
      </c>
      <c r="P26" s="73">
        <v>1</v>
      </c>
      <c r="Q26" s="73">
        <v>3</v>
      </c>
      <c r="R26" s="73">
        <v>3</v>
      </c>
      <c r="S26" s="73">
        <v>1</v>
      </c>
      <c r="T26" s="73">
        <v>3</v>
      </c>
      <c r="U26" s="73">
        <v>1</v>
      </c>
      <c r="V26" s="132">
        <f t="shared" si="2"/>
        <v>2</v>
      </c>
      <c r="W26" s="14"/>
      <c r="X26" s="14"/>
      <c r="Y26" s="68"/>
      <c r="Z26" s="68"/>
      <c r="AA26" s="68"/>
      <c r="AB26" s="68"/>
      <c r="AC26" s="68"/>
      <c r="AD26" s="133"/>
      <c r="AE26" s="133"/>
    </row>
    <row r="27" spans="1:31" ht="20.25" customHeight="1">
      <c r="A27" s="74"/>
      <c r="B27" s="71" t="str">
        <f>'Capability Descriptions'!B46</f>
        <v>Data and analytics governance</v>
      </c>
      <c r="C27" s="73">
        <v>2</v>
      </c>
      <c r="D27" s="73">
        <v>1</v>
      </c>
      <c r="E27" s="73">
        <v>1</v>
      </c>
      <c r="F27" s="73">
        <v>2</v>
      </c>
      <c r="G27" s="73">
        <v>1</v>
      </c>
      <c r="H27" s="73">
        <v>1</v>
      </c>
      <c r="I27" s="132">
        <f t="shared" si="0"/>
        <v>1.3333333333333333</v>
      </c>
      <c r="J27" s="73">
        <v>2</v>
      </c>
      <c r="K27" s="73">
        <v>1</v>
      </c>
      <c r="L27" s="73">
        <v>2</v>
      </c>
      <c r="M27" s="73">
        <v>5</v>
      </c>
      <c r="N27" s="132">
        <f t="shared" si="1"/>
        <v>2.5</v>
      </c>
      <c r="O27" s="73">
        <v>1</v>
      </c>
      <c r="P27" s="73">
        <v>1</v>
      </c>
      <c r="Q27" s="73">
        <v>2</v>
      </c>
      <c r="R27" s="73">
        <v>1</v>
      </c>
      <c r="S27" s="73">
        <v>1</v>
      </c>
      <c r="T27" s="73">
        <v>2</v>
      </c>
      <c r="U27" s="73">
        <v>5</v>
      </c>
      <c r="V27" s="132">
        <f t="shared" si="2"/>
        <v>1.8571428571428572</v>
      </c>
      <c r="W27" s="14"/>
      <c r="X27" s="14"/>
      <c r="Y27" s="68"/>
      <c r="Z27" s="68"/>
      <c r="AA27" s="68"/>
      <c r="AB27" s="68"/>
      <c r="AC27" s="68"/>
      <c r="AD27" s="133"/>
      <c r="AE27" s="133"/>
    </row>
    <row r="28" spans="1:31" ht="20.25" customHeight="1">
      <c r="A28" s="74"/>
      <c r="B28" s="71" t="str">
        <f>'Capability Descriptions'!B48</f>
        <v>Digital operating systems</v>
      </c>
      <c r="C28" s="73">
        <v>1</v>
      </c>
      <c r="D28" s="73">
        <v>1</v>
      </c>
      <c r="E28" s="73">
        <v>1</v>
      </c>
      <c r="F28" s="73">
        <v>5</v>
      </c>
      <c r="G28" s="73">
        <v>5</v>
      </c>
      <c r="H28" s="73">
        <v>5</v>
      </c>
      <c r="I28" s="132">
        <f t="shared" si="0"/>
        <v>3</v>
      </c>
      <c r="J28" s="73">
        <v>3</v>
      </c>
      <c r="K28" s="73">
        <v>1</v>
      </c>
      <c r="L28" s="73">
        <v>3</v>
      </c>
      <c r="M28" s="73">
        <v>5</v>
      </c>
      <c r="N28" s="132">
        <f t="shared" si="1"/>
        <v>3</v>
      </c>
      <c r="O28" s="73">
        <v>2</v>
      </c>
      <c r="P28" s="73">
        <v>1</v>
      </c>
      <c r="Q28" s="73">
        <v>1</v>
      </c>
      <c r="R28" s="73">
        <v>2</v>
      </c>
      <c r="S28" s="73">
        <v>1</v>
      </c>
      <c r="T28" s="73">
        <v>3</v>
      </c>
      <c r="U28" s="73">
        <v>5</v>
      </c>
      <c r="V28" s="132">
        <f t="shared" si="2"/>
        <v>2.1428571428571428</v>
      </c>
      <c r="W28" s="14"/>
      <c r="X28" s="14"/>
      <c r="Y28" s="68"/>
      <c r="Z28" s="68"/>
      <c r="AA28" s="68"/>
      <c r="AB28" s="68"/>
      <c r="AC28" s="68"/>
      <c r="AD28" s="133"/>
      <c r="AE28" s="133"/>
    </row>
    <row r="29" spans="1:31" ht="20.25" customHeight="1">
      <c r="A29" s="74"/>
      <c r="B29" s="71" t="str">
        <f>'Capability Descriptions'!B50</f>
        <v>Digital twin</v>
      </c>
      <c r="C29" s="73">
        <v>2</v>
      </c>
      <c r="D29" s="73">
        <v>2</v>
      </c>
      <c r="E29" s="73">
        <v>1</v>
      </c>
      <c r="F29" s="73">
        <v>5</v>
      </c>
      <c r="G29" s="73">
        <v>5</v>
      </c>
      <c r="H29" s="73">
        <v>5</v>
      </c>
      <c r="I29" s="132">
        <f t="shared" si="0"/>
        <v>3.3333333333333335</v>
      </c>
      <c r="J29" s="73">
        <v>2</v>
      </c>
      <c r="K29" s="73">
        <v>1</v>
      </c>
      <c r="L29" s="73">
        <v>2</v>
      </c>
      <c r="M29" s="73">
        <v>5</v>
      </c>
      <c r="N29" s="132">
        <f t="shared" si="1"/>
        <v>2.5</v>
      </c>
      <c r="O29" s="73">
        <v>1</v>
      </c>
      <c r="P29" s="73">
        <v>1</v>
      </c>
      <c r="Q29" s="73">
        <v>1</v>
      </c>
      <c r="R29" s="73">
        <v>1</v>
      </c>
      <c r="S29" s="73">
        <v>1</v>
      </c>
      <c r="T29" s="73">
        <v>2</v>
      </c>
      <c r="U29" s="73">
        <v>5</v>
      </c>
      <c r="V29" s="132">
        <f t="shared" si="2"/>
        <v>1.7142857142857142</v>
      </c>
      <c r="W29" s="14"/>
      <c r="X29" s="14"/>
      <c r="Y29" s="68"/>
      <c r="Z29" s="68"/>
      <c r="AA29" s="68"/>
      <c r="AB29" s="68"/>
      <c r="AC29" s="68"/>
      <c r="AD29" s="133"/>
      <c r="AE29" s="133"/>
    </row>
    <row r="30" spans="1:31" ht="20.25" customHeight="1">
      <c r="A30" s="74"/>
      <c r="B30" s="71" t="str">
        <f>'Capability Descriptions'!B52</f>
        <v>Internet of Things (IoT)</v>
      </c>
      <c r="C30" s="73">
        <v>2</v>
      </c>
      <c r="D30" s="73">
        <v>2</v>
      </c>
      <c r="E30" s="73">
        <v>1</v>
      </c>
      <c r="F30" s="73">
        <v>5</v>
      </c>
      <c r="G30" s="73">
        <v>5</v>
      </c>
      <c r="H30" s="73">
        <v>5</v>
      </c>
      <c r="I30" s="132">
        <f t="shared" si="0"/>
        <v>3.3333333333333335</v>
      </c>
      <c r="J30" s="73">
        <v>3</v>
      </c>
      <c r="K30" s="73">
        <v>1</v>
      </c>
      <c r="L30" s="73">
        <v>3</v>
      </c>
      <c r="M30" s="73">
        <v>5</v>
      </c>
      <c r="N30" s="132">
        <f t="shared" si="1"/>
        <v>3</v>
      </c>
      <c r="O30" s="73">
        <v>1</v>
      </c>
      <c r="P30" s="73">
        <v>1</v>
      </c>
      <c r="Q30" s="73">
        <v>1</v>
      </c>
      <c r="R30" s="73">
        <v>2</v>
      </c>
      <c r="S30" s="73">
        <v>1</v>
      </c>
      <c r="T30" s="73">
        <v>1</v>
      </c>
      <c r="U30" s="73">
        <v>5</v>
      </c>
      <c r="V30" s="132">
        <f t="shared" si="2"/>
        <v>1.7142857142857142</v>
      </c>
      <c r="W30" s="14"/>
      <c r="X30" s="14"/>
      <c r="Y30" s="68"/>
      <c r="Z30" s="68"/>
      <c r="AA30" s="68"/>
      <c r="AB30" s="68"/>
      <c r="AC30" s="68"/>
      <c r="AD30" s="133"/>
      <c r="AE30" s="133"/>
    </row>
    <row r="31" spans="1:31" ht="20.25" customHeight="1">
      <c r="A31" s="14"/>
      <c r="B31" s="76"/>
      <c r="C31" s="68"/>
      <c r="D31" s="68"/>
      <c r="E31" s="68"/>
      <c r="F31" s="68"/>
      <c r="G31" s="68"/>
      <c r="H31" s="68"/>
      <c r="I31" s="68"/>
      <c r="J31" s="68"/>
      <c r="K31" s="68"/>
      <c r="L31" s="68"/>
      <c r="M31" s="68"/>
      <c r="N31" s="68"/>
      <c r="O31" s="68"/>
      <c r="P31" s="68"/>
      <c r="Q31" s="68"/>
      <c r="R31" s="68"/>
      <c r="S31" s="68"/>
      <c r="T31" s="68"/>
      <c r="U31" s="68"/>
      <c r="V31" s="68"/>
      <c r="W31" s="14"/>
      <c r="X31" s="14"/>
      <c r="Y31" s="68"/>
      <c r="Z31" s="68"/>
      <c r="AA31" s="68"/>
      <c r="AB31" s="68"/>
      <c r="AC31" s="68"/>
      <c r="AD31" s="133"/>
      <c r="AE31" s="133"/>
    </row>
    <row r="32" spans="1:31" ht="20.25" customHeight="1">
      <c r="A32" s="14"/>
      <c r="B32" s="76"/>
      <c r="C32" s="68"/>
      <c r="D32" s="68"/>
      <c r="E32" s="68"/>
      <c r="F32" s="68"/>
      <c r="G32" s="68"/>
      <c r="H32" s="68"/>
      <c r="I32" s="68"/>
      <c r="J32" s="68"/>
      <c r="K32" s="68"/>
      <c r="L32" s="68"/>
      <c r="M32" s="68"/>
      <c r="N32" s="68"/>
      <c r="O32" s="68"/>
      <c r="P32" s="68"/>
      <c r="Q32" s="68"/>
      <c r="R32" s="68"/>
      <c r="S32" s="68"/>
      <c r="T32" s="68"/>
      <c r="U32" s="68"/>
      <c r="V32" s="68"/>
      <c r="W32" s="14"/>
      <c r="X32" s="14"/>
      <c r="Y32" s="68"/>
      <c r="Z32" s="68"/>
      <c r="AA32" s="68"/>
      <c r="AB32" s="68"/>
      <c r="AC32" s="68"/>
      <c r="AD32" s="133"/>
      <c r="AE32" s="133"/>
    </row>
    <row r="33" spans="1:31" ht="20.25" customHeight="1">
      <c r="A33" s="14"/>
      <c r="B33" s="76"/>
      <c r="C33" s="68"/>
      <c r="D33" s="68"/>
      <c r="E33" s="68"/>
      <c r="F33" s="68"/>
      <c r="G33" s="68"/>
      <c r="H33" s="68"/>
      <c r="I33" s="68"/>
      <c r="J33" s="68"/>
      <c r="K33" s="68"/>
      <c r="L33" s="68"/>
      <c r="M33" s="68"/>
      <c r="N33" s="68"/>
      <c r="O33" s="68"/>
      <c r="P33" s="68"/>
      <c r="Q33" s="68"/>
      <c r="R33" s="68"/>
      <c r="S33" s="68"/>
      <c r="T33" s="68"/>
      <c r="U33" s="68"/>
      <c r="V33" s="68"/>
      <c r="W33" s="14"/>
      <c r="X33" s="14"/>
      <c r="Y33" s="68"/>
      <c r="Z33" s="68"/>
      <c r="AA33" s="68"/>
      <c r="AB33" s="68"/>
      <c r="AC33" s="68"/>
      <c r="AD33" s="133"/>
      <c r="AE33" s="133"/>
    </row>
    <row r="34" spans="1:31" ht="20.25" customHeight="1">
      <c r="A34" s="14"/>
      <c r="B34" s="76"/>
      <c r="C34" s="68"/>
      <c r="D34" s="68"/>
      <c r="E34" s="68"/>
      <c r="F34" s="68"/>
      <c r="G34" s="68"/>
      <c r="H34" s="68"/>
      <c r="I34" s="68"/>
      <c r="J34" s="68"/>
      <c r="K34" s="68"/>
      <c r="L34" s="68"/>
      <c r="M34" s="68"/>
      <c r="N34" s="68"/>
      <c r="O34" s="68"/>
      <c r="P34" s="68"/>
      <c r="Q34" s="68"/>
      <c r="R34" s="68"/>
      <c r="S34" s="68"/>
      <c r="T34" s="68"/>
      <c r="U34" s="68"/>
      <c r="V34" s="68"/>
      <c r="W34" s="14"/>
      <c r="X34" s="14"/>
      <c r="Y34" s="68"/>
      <c r="Z34" s="68"/>
      <c r="AA34" s="68"/>
      <c r="AB34" s="68"/>
      <c r="AC34" s="68"/>
      <c r="AD34" s="133"/>
      <c r="AE34" s="133"/>
    </row>
    <row r="35" spans="1:31" ht="20.25" customHeight="1">
      <c r="A35" s="21"/>
      <c r="B35" s="77"/>
      <c r="C35" s="44"/>
      <c r="D35" s="44"/>
      <c r="E35" s="44"/>
      <c r="F35" s="44"/>
      <c r="G35" s="44"/>
      <c r="H35" s="44"/>
      <c r="I35" s="44"/>
      <c r="J35" s="44"/>
      <c r="K35" s="44"/>
      <c r="L35" s="44"/>
      <c r="M35" s="44"/>
      <c r="N35" s="44"/>
      <c r="O35" s="44"/>
      <c r="P35" s="44"/>
      <c r="Q35" s="44"/>
      <c r="R35" s="44"/>
      <c r="S35" s="44"/>
      <c r="T35" s="44"/>
      <c r="U35" s="44"/>
      <c r="V35" s="44"/>
      <c r="W35" s="21"/>
      <c r="X35" s="21"/>
      <c r="Y35" s="44"/>
      <c r="Z35" s="44"/>
      <c r="AA35" s="44"/>
      <c r="AB35" s="44"/>
      <c r="AC35" s="44"/>
      <c r="AD35" s="32"/>
      <c r="AE35" s="32"/>
    </row>
    <row r="36" spans="1:31" ht="20.25" customHeight="1">
      <c r="A36" s="21"/>
      <c r="B36" s="77"/>
      <c r="C36" s="44"/>
      <c r="D36" s="44"/>
      <c r="E36" s="44"/>
      <c r="F36" s="44"/>
      <c r="G36" s="44"/>
      <c r="H36" s="44"/>
      <c r="I36" s="44"/>
      <c r="J36" s="44"/>
      <c r="K36" s="44"/>
      <c r="L36" s="44"/>
      <c r="M36" s="44"/>
      <c r="N36" s="44"/>
      <c r="O36" s="44"/>
      <c r="P36" s="44"/>
      <c r="Q36" s="44"/>
      <c r="R36" s="44"/>
      <c r="S36" s="44"/>
      <c r="T36" s="44"/>
      <c r="U36" s="44"/>
      <c r="V36" s="44"/>
      <c r="W36" s="21"/>
      <c r="X36" s="21"/>
      <c r="Y36" s="44"/>
      <c r="Z36" s="44"/>
      <c r="AA36" s="44"/>
      <c r="AB36" s="44"/>
      <c r="AC36" s="44"/>
      <c r="AD36" s="32"/>
      <c r="AE36" s="32"/>
    </row>
    <row r="37" spans="1:31" ht="20.25" customHeight="1">
      <c r="A37" s="21"/>
      <c r="B37" s="77"/>
      <c r="C37" s="44"/>
      <c r="D37" s="44"/>
      <c r="E37" s="44"/>
      <c r="F37" s="44"/>
      <c r="G37" s="44"/>
      <c r="H37" s="44"/>
      <c r="I37" s="44"/>
      <c r="J37" s="44"/>
      <c r="K37" s="44"/>
      <c r="L37" s="44"/>
      <c r="M37" s="44"/>
      <c r="N37" s="44"/>
      <c r="O37" s="44"/>
      <c r="P37" s="44"/>
      <c r="Q37" s="44"/>
      <c r="R37" s="44"/>
      <c r="S37" s="44"/>
      <c r="T37" s="44"/>
      <c r="U37" s="44"/>
      <c r="V37" s="44"/>
      <c r="W37" s="21"/>
      <c r="X37" s="21"/>
      <c r="Y37" s="44"/>
      <c r="Z37" s="44"/>
      <c r="AA37" s="44"/>
      <c r="AB37" s="44"/>
      <c r="AC37" s="44"/>
      <c r="AD37" s="32"/>
      <c r="AE37" s="32"/>
    </row>
    <row r="38" spans="1:31" ht="20.25" customHeight="1">
      <c r="A38" s="21"/>
      <c r="B38" s="77"/>
      <c r="C38" s="44"/>
      <c r="D38" s="44"/>
      <c r="E38" s="44"/>
      <c r="F38" s="44"/>
      <c r="G38" s="44"/>
      <c r="H38" s="44"/>
      <c r="I38" s="44"/>
      <c r="J38" s="44"/>
      <c r="K38" s="44"/>
      <c r="L38" s="44"/>
      <c r="M38" s="44"/>
      <c r="N38" s="44"/>
      <c r="O38" s="44"/>
      <c r="P38" s="44"/>
      <c r="Q38" s="44"/>
      <c r="R38" s="44"/>
      <c r="S38" s="44"/>
      <c r="T38" s="44"/>
      <c r="U38" s="44"/>
      <c r="V38" s="44"/>
      <c r="W38" s="21"/>
      <c r="X38" s="21"/>
      <c r="Y38" s="44"/>
      <c r="Z38" s="44"/>
      <c r="AA38" s="44"/>
      <c r="AB38" s="44"/>
      <c r="AC38" s="44"/>
      <c r="AD38" s="32"/>
      <c r="AE38" s="32"/>
    </row>
    <row r="39" spans="1:31" ht="20.25" customHeight="1">
      <c r="A39" s="21"/>
      <c r="B39" s="77"/>
      <c r="C39" s="44"/>
      <c r="D39" s="44"/>
      <c r="E39" s="44"/>
      <c r="F39" s="44"/>
      <c r="G39" s="44"/>
      <c r="H39" s="44"/>
      <c r="I39" s="44"/>
      <c r="J39" s="44"/>
      <c r="K39" s="44"/>
      <c r="L39" s="44"/>
      <c r="M39" s="44"/>
      <c r="N39" s="44"/>
      <c r="O39" s="44"/>
      <c r="P39" s="44"/>
      <c r="Q39" s="44"/>
      <c r="R39" s="44"/>
      <c r="S39" s="44"/>
      <c r="T39" s="44"/>
      <c r="U39" s="44"/>
      <c r="V39" s="44"/>
      <c r="W39" s="21"/>
      <c r="X39" s="21"/>
      <c r="Y39" s="44"/>
      <c r="Z39" s="44"/>
      <c r="AA39" s="44"/>
      <c r="AB39" s="44"/>
      <c r="AC39" s="44"/>
      <c r="AD39" s="32"/>
      <c r="AE39" s="32"/>
    </row>
    <row r="40" spans="1:31" ht="20.25" customHeight="1">
      <c r="A40" s="21"/>
      <c r="B40" s="77"/>
      <c r="C40" s="44"/>
      <c r="D40" s="44"/>
      <c r="E40" s="44"/>
      <c r="F40" s="44"/>
      <c r="G40" s="44"/>
      <c r="H40" s="44"/>
      <c r="I40" s="44"/>
      <c r="J40" s="44"/>
      <c r="K40" s="44"/>
      <c r="L40" s="44"/>
      <c r="M40" s="44"/>
      <c r="N40" s="44"/>
      <c r="O40" s="44"/>
      <c r="P40" s="44"/>
      <c r="Q40" s="44"/>
      <c r="R40" s="44"/>
      <c r="S40" s="44"/>
      <c r="T40" s="44"/>
      <c r="U40" s="44"/>
      <c r="V40" s="44"/>
      <c r="W40" s="21"/>
      <c r="X40" s="21"/>
      <c r="Y40" s="44"/>
      <c r="Z40" s="44"/>
      <c r="AA40" s="44"/>
      <c r="AB40" s="44"/>
      <c r="AC40" s="44"/>
      <c r="AD40" s="32"/>
      <c r="AE40" s="32"/>
    </row>
    <row r="41" spans="1:31" ht="20.25" customHeight="1">
      <c r="A41" s="21"/>
      <c r="B41" s="77"/>
      <c r="C41" s="44"/>
      <c r="D41" s="44"/>
      <c r="E41" s="44"/>
      <c r="F41" s="44"/>
      <c r="G41" s="44"/>
      <c r="H41" s="44"/>
      <c r="I41" s="44"/>
      <c r="J41" s="44"/>
      <c r="K41" s="44"/>
      <c r="L41" s="44"/>
      <c r="M41" s="44"/>
      <c r="N41" s="44"/>
      <c r="O41" s="44"/>
      <c r="P41" s="44"/>
      <c r="Q41" s="44"/>
      <c r="R41" s="44"/>
      <c r="S41" s="44"/>
      <c r="T41" s="44"/>
      <c r="U41" s="44"/>
      <c r="V41" s="44"/>
      <c r="W41" s="21"/>
      <c r="X41" s="21"/>
      <c r="Y41" s="44"/>
      <c r="Z41" s="44"/>
      <c r="AA41" s="44"/>
      <c r="AB41" s="44"/>
      <c r="AC41" s="44"/>
      <c r="AD41" s="32"/>
      <c r="AE41" s="32"/>
    </row>
    <row r="42" spans="1:31" ht="20.25" customHeight="1">
      <c r="A42" s="21"/>
      <c r="B42" s="77"/>
      <c r="C42" s="44"/>
      <c r="D42" s="44"/>
      <c r="E42" s="44"/>
      <c r="F42" s="44"/>
      <c r="G42" s="44"/>
      <c r="H42" s="44"/>
      <c r="I42" s="44"/>
      <c r="J42" s="44"/>
      <c r="K42" s="44"/>
      <c r="L42" s="44"/>
      <c r="M42" s="44"/>
      <c r="N42" s="44"/>
      <c r="O42" s="44"/>
      <c r="P42" s="44"/>
      <c r="Q42" s="44"/>
      <c r="R42" s="44"/>
      <c r="S42" s="44"/>
      <c r="T42" s="44"/>
      <c r="U42" s="44"/>
      <c r="V42" s="44"/>
      <c r="W42" s="21"/>
      <c r="X42" s="21"/>
      <c r="Y42" s="44"/>
      <c r="Z42" s="44"/>
      <c r="AA42" s="44"/>
      <c r="AB42" s="44"/>
      <c r="AC42" s="44"/>
      <c r="AD42" s="32"/>
      <c r="AE42" s="32"/>
    </row>
    <row r="43" spans="1:31" ht="20.25" customHeight="1">
      <c r="A43" s="21"/>
      <c r="B43" s="77"/>
      <c r="C43" s="44"/>
      <c r="D43" s="44"/>
      <c r="E43" s="44"/>
      <c r="F43" s="44"/>
      <c r="G43" s="44"/>
      <c r="H43" s="44"/>
      <c r="I43" s="44"/>
      <c r="J43" s="44"/>
      <c r="K43" s="44"/>
      <c r="L43" s="44"/>
      <c r="M43" s="44"/>
      <c r="N43" s="44"/>
      <c r="O43" s="44"/>
      <c r="P43" s="44"/>
      <c r="Q43" s="44"/>
      <c r="R43" s="44"/>
      <c r="S43" s="44"/>
      <c r="T43" s="44"/>
      <c r="U43" s="44"/>
      <c r="V43" s="44"/>
      <c r="W43" s="21"/>
      <c r="X43" s="21"/>
      <c r="Y43" s="44"/>
      <c r="Z43" s="44"/>
      <c r="AA43" s="44"/>
      <c r="AB43" s="44"/>
      <c r="AC43" s="44"/>
      <c r="AD43" s="32"/>
      <c r="AE43" s="32"/>
    </row>
    <row r="44" spans="1:31" ht="20.25" customHeight="1">
      <c r="A44" s="21"/>
      <c r="B44" s="77"/>
      <c r="C44" s="44"/>
      <c r="D44" s="44"/>
      <c r="E44" s="44"/>
      <c r="F44" s="44"/>
      <c r="G44" s="44"/>
      <c r="H44" s="44"/>
      <c r="I44" s="44"/>
      <c r="J44" s="44"/>
      <c r="K44" s="44"/>
      <c r="L44" s="44"/>
      <c r="M44" s="44"/>
      <c r="N44" s="44"/>
      <c r="O44" s="44"/>
      <c r="P44" s="44"/>
      <c r="Q44" s="44"/>
      <c r="R44" s="44"/>
      <c r="S44" s="44"/>
      <c r="T44" s="44"/>
      <c r="U44" s="44"/>
      <c r="V44" s="44"/>
      <c r="W44" s="21"/>
      <c r="X44" s="21"/>
      <c r="Y44" s="44"/>
      <c r="Z44" s="44"/>
      <c r="AA44" s="44"/>
      <c r="AB44" s="44"/>
      <c r="AC44" s="44"/>
      <c r="AD44" s="32"/>
      <c r="AE44" s="32"/>
    </row>
    <row r="45" spans="1:31" ht="20.25" customHeight="1">
      <c r="A45" s="21"/>
      <c r="B45" s="77"/>
      <c r="C45" s="44"/>
      <c r="D45" s="44"/>
      <c r="E45" s="44"/>
      <c r="F45" s="44"/>
      <c r="G45" s="44"/>
      <c r="H45" s="44"/>
      <c r="I45" s="44"/>
      <c r="J45" s="44"/>
      <c r="K45" s="44"/>
      <c r="L45" s="44"/>
      <c r="M45" s="44"/>
      <c r="N45" s="44"/>
      <c r="O45" s="44"/>
      <c r="P45" s="44"/>
      <c r="Q45" s="44"/>
      <c r="R45" s="44"/>
      <c r="S45" s="44"/>
      <c r="T45" s="44"/>
      <c r="U45" s="44"/>
      <c r="V45" s="44"/>
      <c r="W45" s="21"/>
      <c r="X45" s="21"/>
      <c r="Y45" s="44"/>
      <c r="Z45" s="44"/>
      <c r="AA45" s="44"/>
      <c r="AB45" s="44"/>
      <c r="AC45" s="44"/>
      <c r="AD45" s="32"/>
      <c r="AE45" s="32"/>
    </row>
    <row r="46" spans="1:31" ht="20.25" customHeight="1">
      <c r="A46" s="21"/>
      <c r="B46" s="77"/>
      <c r="C46" s="44"/>
      <c r="D46" s="44"/>
      <c r="E46" s="44"/>
      <c r="F46" s="44"/>
      <c r="G46" s="44"/>
      <c r="H46" s="44"/>
      <c r="I46" s="44"/>
      <c r="J46" s="44"/>
      <c r="K46" s="44"/>
      <c r="L46" s="44"/>
      <c r="M46" s="44"/>
      <c r="N46" s="44"/>
      <c r="O46" s="44"/>
      <c r="P46" s="44"/>
      <c r="Q46" s="44"/>
      <c r="R46" s="44"/>
      <c r="S46" s="44"/>
      <c r="T46" s="44"/>
      <c r="U46" s="44"/>
      <c r="V46" s="44"/>
      <c r="W46" s="21"/>
      <c r="X46" s="21"/>
      <c r="Y46" s="44"/>
      <c r="Z46" s="44"/>
      <c r="AA46" s="44"/>
      <c r="AB46" s="44"/>
      <c r="AC46" s="44"/>
      <c r="AD46" s="32"/>
      <c r="AE46" s="32"/>
    </row>
    <row r="47" spans="1:31" ht="20.25" customHeight="1">
      <c r="A47" s="21"/>
      <c r="B47" s="77"/>
      <c r="C47" s="44"/>
      <c r="D47" s="44"/>
      <c r="E47" s="44"/>
      <c r="F47" s="44"/>
      <c r="G47" s="44"/>
      <c r="H47" s="44"/>
      <c r="I47" s="44"/>
      <c r="J47" s="44"/>
      <c r="K47" s="44"/>
      <c r="L47" s="44"/>
      <c r="M47" s="44"/>
      <c r="N47" s="44"/>
      <c r="O47" s="44"/>
      <c r="P47" s="44"/>
      <c r="Q47" s="44"/>
      <c r="R47" s="44"/>
      <c r="S47" s="44"/>
      <c r="T47" s="44"/>
      <c r="U47" s="44"/>
      <c r="V47" s="44"/>
      <c r="W47" s="21"/>
      <c r="X47" s="21"/>
      <c r="Y47" s="44"/>
      <c r="Z47" s="44"/>
      <c r="AA47" s="44"/>
      <c r="AB47" s="44"/>
      <c r="AC47" s="44"/>
      <c r="AD47" s="32"/>
      <c r="AE47" s="32"/>
    </row>
    <row r="48" spans="1:31" ht="20.25" customHeight="1">
      <c r="A48" s="21"/>
      <c r="B48" s="77"/>
      <c r="C48" s="44"/>
      <c r="D48" s="44"/>
      <c r="E48" s="44"/>
      <c r="F48" s="44"/>
      <c r="G48" s="44"/>
      <c r="H48" s="44"/>
      <c r="I48" s="44"/>
      <c r="J48" s="44"/>
      <c r="K48" s="44"/>
      <c r="L48" s="44"/>
      <c r="M48" s="44"/>
      <c r="N48" s="44"/>
      <c r="O48" s="44"/>
      <c r="P48" s="44"/>
      <c r="Q48" s="44"/>
      <c r="R48" s="44"/>
      <c r="S48" s="44"/>
      <c r="T48" s="44"/>
      <c r="U48" s="44"/>
      <c r="V48" s="44"/>
      <c r="W48" s="21"/>
      <c r="X48" s="21"/>
      <c r="Y48" s="44"/>
      <c r="Z48" s="44"/>
      <c r="AA48" s="44"/>
      <c r="AB48" s="44"/>
      <c r="AC48" s="44"/>
      <c r="AD48" s="32"/>
      <c r="AE48" s="32"/>
    </row>
    <row r="49" spans="1:31" ht="20.25" customHeight="1">
      <c r="A49" s="21"/>
      <c r="B49" s="77"/>
      <c r="C49" s="44"/>
      <c r="D49" s="44"/>
      <c r="E49" s="44"/>
      <c r="F49" s="44"/>
      <c r="G49" s="44"/>
      <c r="H49" s="44"/>
      <c r="I49" s="44"/>
      <c r="J49" s="44"/>
      <c r="K49" s="44"/>
      <c r="L49" s="44"/>
      <c r="M49" s="44"/>
      <c r="N49" s="44"/>
      <c r="O49" s="44"/>
      <c r="P49" s="44"/>
      <c r="Q49" s="44"/>
      <c r="R49" s="44"/>
      <c r="S49" s="44"/>
      <c r="T49" s="44"/>
      <c r="U49" s="44"/>
      <c r="V49" s="44"/>
      <c r="W49" s="21"/>
      <c r="X49" s="21"/>
      <c r="Y49" s="44"/>
      <c r="Z49" s="44"/>
      <c r="AA49" s="44"/>
      <c r="AB49" s="44"/>
      <c r="AC49" s="44"/>
      <c r="AD49" s="32"/>
      <c r="AE49" s="32"/>
    </row>
    <row r="50" spans="1:31" ht="20.25" customHeight="1">
      <c r="A50" s="21"/>
      <c r="B50" s="77"/>
      <c r="C50" s="44"/>
      <c r="D50" s="44"/>
      <c r="E50" s="44"/>
      <c r="F50" s="44"/>
      <c r="G50" s="44"/>
      <c r="H50" s="44"/>
      <c r="I50" s="44"/>
      <c r="J50" s="44"/>
      <c r="K50" s="44"/>
      <c r="L50" s="44"/>
      <c r="M50" s="44"/>
      <c r="N50" s="44"/>
      <c r="O50" s="44"/>
      <c r="P50" s="44"/>
      <c r="Q50" s="44"/>
      <c r="R50" s="44"/>
      <c r="S50" s="44"/>
      <c r="T50" s="44"/>
      <c r="U50" s="44"/>
      <c r="V50" s="44"/>
      <c r="W50" s="21"/>
      <c r="X50" s="21"/>
      <c r="Y50" s="44"/>
      <c r="Z50" s="44"/>
      <c r="AA50" s="44"/>
      <c r="AB50" s="44"/>
      <c r="AC50" s="44"/>
      <c r="AD50" s="32"/>
      <c r="AE50" s="32"/>
    </row>
    <row r="51" spans="1:31" ht="20.25" customHeight="1">
      <c r="A51" s="21"/>
      <c r="B51" s="77"/>
      <c r="C51" s="44"/>
      <c r="D51" s="44"/>
      <c r="E51" s="44"/>
      <c r="F51" s="44"/>
      <c r="G51" s="44"/>
      <c r="H51" s="44"/>
      <c r="I51" s="44"/>
      <c r="J51" s="44"/>
      <c r="K51" s="44"/>
      <c r="L51" s="44"/>
      <c r="M51" s="44"/>
      <c r="N51" s="44"/>
      <c r="O51" s="44"/>
      <c r="P51" s="44"/>
      <c r="Q51" s="44"/>
      <c r="R51" s="44"/>
      <c r="S51" s="44"/>
      <c r="T51" s="44"/>
      <c r="U51" s="44"/>
      <c r="V51" s="44"/>
      <c r="W51" s="21"/>
      <c r="X51" s="21"/>
      <c r="Y51" s="44"/>
      <c r="Z51" s="44"/>
      <c r="AA51" s="44"/>
      <c r="AB51" s="44"/>
      <c r="AC51" s="44"/>
      <c r="AD51" s="32"/>
      <c r="AE51" s="32"/>
    </row>
    <row r="52" spans="1:31" ht="20.25" customHeight="1">
      <c r="A52" s="21"/>
      <c r="B52" s="77"/>
      <c r="C52" s="44"/>
      <c r="D52" s="44"/>
      <c r="E52" s="44"/>
      <c r="F52" s="44"/>
      <c r="G52" s="44"/>
      <c r="H52" s="44"/>
      <c r="I52" s="44"/>
      <c r="J52" s="44"/>
      <c r="K52" s="44"/>
      <c r="L52" s="44"/>
      <c r="M52" s="44"/>
      <c r="N52" s="44"/>
      <c r="O52" s="44"/>
      <c r="P52" s="44"/>
      <c r="Q52" s="44"/>
      <c r="R52" s="44"/>
      <c r="S52" s="44"/>
      <c r="T52" s="44"/>
      <c r="U52" s="44"/>
      <c r="V52" s="44"/>
      <c r="W52" s="21"/>
      <c r="X52" s="21"/>
      <c r="Y52" s="44"/>
      <c r="Z52" s="44"/>
      <c r="AA52" s="44"/>
      <c r="AB52" s="44"/>
      <c r="AC52" s="44"/>
      <c r="AD52" s="32"/>
      <c r="AE52" s="32"/>
    </row>
    <row r="53" spans="1:31" ht="20.25" customHeight="1">
      <c r="A53" s="21"/>
      <c r="B53" s="77"/>
      <c r="C53" s="44"/>
      <c r="D53" s="44"/>
      <c r="E53" s="44"/>
      <c r="F53" s="44"/>
      <c r="G53" s="44"/>
      <c r="H53" s="44"/>
      <c r="I53" s="44"/>
      <c r="J53" s="44"/>
      <c r="K53" s="44"/>
      <c r="L53" s="44"/>
      <c r="M53" s="44"/>
      <c r="N53" s="44"/>
      <c r="O53" s="44"/>
      <c r="P53" s="44"/>
      <c r="Q53" s="44"/>
      <c r="R53" s="44"/>
      <c r="S53" s="44"/>
      <c r="T53" s="44"/>
      <c r="U53" s="44"/>
      <c r="V53" s="44"/>
      <c r="W53" s="21"/>
      <c r="X53" s="21"/>
      <c r="Y53" s="44"/>
      <c r="Z53" s="44"/>
      <c r="AA53" s="44"/>
      <c r="AB53" s="44"/>
      <c r="AC53" s="44"/>
      <c r="AD53" s="32"/>
      <c r="AE53" s="32"/>
    </row>
    <row r="54" spans="1:31" ht="20.25" customHeight="1">
      <c r="A54" s="21"/>
      <c r="B54" s="77"/>
      <c r="C54" s="44"/>
      <c r="D54" s="44"/>
      <c r="E54" s="44"/>
      <c r="F54" s="44"/>
      <c r="G54" s="44"/>
      <c r="H54" s="44"/>
      <c r="I54" s="44"/>
      <c r="J54" s="44"/>
      <c r="K54" s="44"/>
      <c r="L54" s="44"/>
      <c r="M54" s="44"/>
      <c r="N54" s="44"/>
      <c r="O54" s="44"/>
      <c r="P54" s="44"/>
      <c r="Q54" s="44"/>
      <c r="R54" s="44"/>
      <c r="S54" s="44"/>
      <c r="T54" s="44"/>
      <c r="U54" s="44"/>
      <c r="V54" s="44"/>
      <c r="W54" s="21"/>
      <c r="X54" s="21"/>
      <c r="Y54" s="44"/>
      <c r="Z54" s="44"/>
      <c r="AA54" s="44"/>
      <c r="AB54" s="44"/>
      <c r="AC54" s="44"/>
      <c r="AD54" s="32"/>
      <c r="AE54" s="32"/>
    </row>
    <row r="55" spans="1:31" ht="20.25" customHeight="1">
      <c r="A55" s="21"/>
      <c r="B55" s="77"/>
      <c r="C55" s="44"/>
      <c r="D55" s="44"/>
      <c r="E55" s="44"/>
      <c r="F55" s="44"/>
      <c r="G55" s="44"/>
      <c r="H55" s="44"/>
      <c r="I55" s="44"/>
      <c r="J55" s="44"/>
      <c r="K55" s="44"/>
      <c r="L55" s="44"/>
      <c r="M55" s="44"/>
      <c r="N55" s="44"/>
      <c r="O55" s="44"/>
      <c r="P55" s="44"/>
      <c r="Q55" s="44"/>
      <c r="R55" s="44"/>
      <c r="S55" s="44"/>
      <c r="T55" s="44"/>
      <c r="U55" s="44"/>
      <c r="V55" s="44"/>
      <c r="W55" s="21"/>
      <c r="X55" s="21"/>
      <c r="Y55" s="44"/>
      <c r="Z55" s="44"/>
      <c r="AA55" s="44"/>
      <c r="AB55" s="44"/>
      <c r="AC55" s="44"/>
      <c r="AD55" s="32"/>
      <c r="AE55" s="32"/>
    </row>
    <row r="56" spans="1:31" ht="20.25" customHeight="1">
      <c r="A56" s="21"/>
      <c r="B56" s="77"/>
      <c r="C56" s="44"/>
      <c r="D56" s="44"/>
      <c r="E56" s="44"/>
      <c r="F56" s="44"/>
      <c r="G56" s="44"/>
      <c r="H56" s="44"/>
      <c r="I56" s="44"/>
      <c r="J56" s="44"/>
      <c r="K56" s="44"/>
      <c r="L56" s="44"/>
      <c r="M56" s="44"/>
      <c r="N56" s="44"/>
      <c r="O56" s="44"/>
      <c r="P56" s="44"/>
      <c r="Q56" s="44"/>
      <c r="R56" s="44"/>
      <c r="S56" s="44"/>
      <c r="T56" s="44"/>
      <c r="U56" s="44"/>
      <c r="V56" s="44"/>
      <c r="W56" s="21"/>
      <c r="X56" s="21"/>
      <c r="Y56" s="44"/>
      <c r="Z56" s="44"/>
      <c r="AA56" s="44"/>
      <c r="AB56" s="44"/>
      <c r="AC56" s="44"/>
      <c r="AD56" s="32"/>
      <c r="AE56" s="32"/>
    </row>
    <row r="57" spans="1:31" ht="20.25" customHeight="1">
      <c r="A57" s="21"/>
      <c r="B57" s="77"/>
      <c r="C57" s="44"/>
      <c r="D57" s="44"/>
      <c r="E57" s="44"/>
      <c r="F57" s="44"/>
      <c r="G57" s="44"/>
      <c r="H57" s="44"/>
      <c r="I57" s="44"/>
      <c r="J57" s="44"/>
      <c r="K57" s="44"/>
      <c r="L57" s="44"/>
      <c r="M57" s="44"/>
      <c r="N57" s="44"/>
      <c r="O57" s="44"/>
      <c r="P57" s="44"/>
      <c r="Q57" s="44"/>
      <c r="R57" s="44"/>
      <c r="S57" s="44"/>
      <c r="T57" s="44"/>
      <c r="U57" s="44"/>
      <c r="V57" s="44"/>
      <c r="W57" s="21"/>
      <c r="X57" s="21"/>
      <c r="Y57" s="44"/>
      <c r="Z57" s="44"/>
      <c r="AA57" s="44"/>
      <c r="AB57" s="44"/>
      <c r="AC57" s="44"/>
      <c r="AD57" s="32"/>
      <c r="AE57" s="32"/>
    </row>
    <row r="58" spans="1:31" ht="20.25" customHeight="1">
      <c r="A58" s="21"/>
      <c r="B58" s="77"/>
      <c r="C58" s="44"/>
      <c r="D58" s="44"/>
      <c r="E58" s="44"/>
      <c r="F58" s="44"/>
      <c r="G58" s="44"/>
      <c r="H58" s="44"/>
      <c r="I58" s="44"/>
      <c r="J58" s="44"/>
      <c r="K58" s="44"/>
      <c r="L58" s="44"/>
      <c r="M58" s="44"/>
      <c r="N58" s="44"/>
      <c r="O58" s="44"/>
      <c r="P58" s="44"/>
      <c r="Q58" s="44"/>
      <c r="R58" s="44"/>
      <c r="S58" s="44"/>
      <c r="T58" s="44"/>
      <c r="U58" s="44"/>
      <c r="V58" s="44"/>
      <c r="W58" s="21"/>
      <c r="X58" s="21"/>
      <c r="Y58" s="44"/>
      <c r="Z58" s="44"/>
      <c r="AA58" s="44"/>
      <c r="AB58" s="44"/>
      <c r="AC58" s="44"/>
      <c r="AD58" s="32"/>
      <c r="AE58" s="32"/>
    </row>
    <row r="59" spans="1:31" ht="20.25" customHeight="1">
      <c r="A59" s="21"/>
      <c r="B59" s="77"/>
      <c r="C59" s="44"/>
      <c r="D59" s="44"/>
      <c r="E59" s="44"/>
      <c r="F59" s="44"/>
      <c r="G59" s="44"/>
      <c r="H59" s="44"/>
      <c r="I59" s="44"/>
      <c r="J59" s="44"/>
      <c r="K59" s="44"/>
      <c r="L59" s="44"/>
      <c r="M59" s="44"/>
      <c r="N59" s="44"/>
      <c r="O59" s="44"/>
      <c r="P59" s="44"/>
      <c r="Q59" s="44"/>
      <c r="R59" s="44"/>
      <c r="S59" s="44"/>
      <c r="T59" s="44"/>
      <c r="U59" s="44"/>
      <c r="V59" s="44"/>
      <c r="W59" s="21"/>
      <c r="X59" s="21"/>
      <c r="Y59" s="44"/>
      <c r="Z59" s="44"/>
      <c r="AA59" s="44"/>
      <c r="AB59" s="44"/>
      <c r="AC59" s="44"/>
      <c r="AD59" s="32"/>
      <c r="AE59" s="32"/>
    </row>
    <row r="60" spans="1:31" ht="20.25" customHeight="1">
      <c r="A60" s="21"/>
      <c r="B60" s="77"/>
      <c r="C60" s="44"/>
      <c r="D60" s="44"/>
      <c r="E60" s="44"/>
      <c r="F60" s="44"/>
      <c r="G60" s="44"/>
      <c r="H60" s="44"/>
      <c r="I60" s="44"/>
      <c r="J60" s="44"/>
      <c r="K60" s="44"/>
      <c r="L60" s="44"/>
      <c r="M60" s="44"/>
      <c r="N60" s="44"/>
      <c r="O60" s="44"/>
      <c r="P60" s="44"/>
      <c r="Q60" s="44"/>
      <c r="R60" s="44"/>
      <c r="S60" s="44"/>
      <c r="T60" s="44"/>
      <c r="U60" s="44"/>
      <c r="V60" s="44"/>
      <c r="W60" s="21"/>
      <c r="X60" s="21"/>
      <c r="Y60" s="44"/>
      <c r="Z60" s="44"/>
      <c r="AA60" s="44"/>
      <c r="AB60" s="44"/>
      <c r="AC60" s="44"/>
      <c r="AD60" s="32"/>
      <c r="AE60" s="32"/>
    </row>
    <row r="61" spans="1:31" ht="20.25" customHeight="1">
      <c r="A61" s="21"/>
      <c r="B61" s="77"/>
      <c r="C61" s="44"/>
      <c r="D61" s="44"/>
      <c r="E61" s="44"/>
      <c r="F61" s="44"/>
      <c r="G61" s="44"/>
      <c r="H61" s="44"/>
      <c r="I61" s="44"/>
      <c r="J61" s="44"/>
      <c r="K61" s="44"/>
      <c r="L61" s="44"/>
      <c r="M61" s="44"/>
      <c r="N61" s="44"/>
      <c r="O61" s="44"/>
      <c r="P61" s="44"/>
      <c r="Q61" s="44"/>
      <c r="R61" s="44"/>
      <c r="S61" s="44"/>
      <c r="T61" s="44"/>
      <c r="U61" s="44"/>
      <c r="V61" s="44"/>
      <c r="W61" s="21"/>
      <c r="X61" s="21"/>
      <c r="Y61" s="44"/>
      <c r="Z61" s="44"/>
      <c r="AA61" s="44"/>
      <c r="AB61" s="44"/>
      <c r="AC61" s="44"/>
      <c r="AD61" s="32"/>
      <c r="AE61" s="32"/>
    </row>
    <row r="62" spans="1:31" ht="20.25" customHeight="1">
      <c r="A62" s="21"/>
      <c r="B62" s="77"/>
      <c r="C62" s="44"/>
      <c r="D62" s="44"/>
      <c r="E62" s="44"/>
      <c r="F62" s="44"/>
      <c r="G62" s="44"/>
      <c r="H62" s="44"/>
      <c r="I62" s="44"/>
      <c r="J62" s="44"/>
      <c r="K62" s="44"/>
      <c r="L62" s="44"/>
      <c r="M62" s="44"/>
      <c r="N62" s="44"/>
      <c r="O62" s="44"/>
      <c r="P62" s="44"/>
      <c r="Q62" s="44"/>
      <c r="R62" s="44"/>
      <c r="S62" s="44"/>
      <c r="T62" s="44"/>
      <c r="U62" s="44"/>
      <c r="V62" s="44"/>
      <c r="W62" s="21"/>
      <c r="X62" s="21"/>
      <c r="Y62" s="44"/>
      <c r="Z62" s="44"/>
      <c r="AA62" s="44"/>
      <c r="AB62" s="44"/>
      <c r="AC62" s="44"/>
      <c r="AD62" s="32"/>
      <c r="AE62" s="32"/>
    </row>
    <row r="63" spans="1:31" ht="20.25" customHeight="1">
      <c r="A63" s="21"/>
      <c r="B63" s="77"/>
      <c r="C63" s="44"/>
      <c r="D63" s="44"/>
      <c r="E63" s="44"/>
      <c r="F63" s="44"/>
      <c r="G63" s="44"/>
      <c r="H63" s="44"/>
      <c r="I63" s="44"/>
      <c r="J63" s="44"/>
      <c r="K63" s="44"/>
      <c r="L63" s="44"/>
      <c r="M63" s="44"/>
      <c r="N63" s="44"/>
      <c r="O63" s="44"/>
      <c r="P63" s="44"/>
      <c r="Q63" s="44"/>
      <c r="R63" s="44"/>
      <c r="S63" s="44"/>
      <c r="T63" s="44"/>
      <c r="U63" s="44"/>
      <c r="V63" s="44"/>
      <c r="W63" s="21"/>
      <c r="X63" s="21"/>
      <c r="Y63" s="44"/>
      <c r="Z63" s="44"/>
      <c r="AA63" s="44"/>
      <c r="AB63" s="44"/>
      <c r="AC63" s="44"/>
      <c r="AD63" s="32"/>
      <c r="AE63" s="32"/>
    </row>
    <row r="64" spans="1:31" ht="20.25" customHeight="1">
      <c r="A64" s="21"/>
      <c r="B64" s="77"/>
      <c r="C64" s="44"/>
      <c r="D64" s="44"/>
      <c r="E64" s="44"/>
      <c r="F64" s="44"/>
      <c r="G64" s="44"/>
      <c r="H64" s="44"/>
      <c r="I64" s="44"/>
      <c r="J64" s="44"/>
      <c r="K64" s="44"/>
      <c r="L64" s="44"/>
      <c r="M64" s="44"/>
      <c r="N64" s="44"/>
      <c r="O64" s="44"/>
      <c r="P64" s="44"/>
      <c r="Q64" s="44"/>
      <c r="R64" s="44"/>
      <c r="S64" s="44"/>
      <c r="T64" s="44"/>
      <c r="U64" s="44"/>
      <c r="V64" s="44"/>
      <c r="W64" s="21"/>
      <c r="X64" s="21"/>
      <c r="Y64" s="44"/>
      <c r="Z64" s="44"/>
      <c r="AA64" s="44"/>
      <c r="AB64" s="44"/>
      <c r="AC64" s="44"/>
      <c r="AD64" s="32"/>
      <c r="AE64" s="32"/>
    </row>
    <row r="65" spans="1:31" ht="20.25" customHeight="1">
      <c r="A65" s="21"/>
      <c r="B65" s="77"/>
      <c r="C65" s="44"/>
      <c r="D65" s="44"/>
      <c r="E65" s="44"/>
      <c r="F65" s="44"/>
      <c r="G65" s="44"/>
      <c r="H65" s="44"/>
      <c r="I65" s="44"/>
      <c r="J65" s="44"/>
      <c r="K65" s="44"/>
      <c r="L65" s="44"/>
      <c r="M65" s="44"/>
      <c r="N65" s="44"/>
      <c r="O65" s="44"/>
      <c r="P65" s="44"/>
      <c r="Q65" s="44"/>
      <c r="R65" s="44"/>
      <c r="S65" s="44"/>
      <c r="T65" s="44"/>
      <c r="U65" s="44"/>
      <c r="V65" s="44"/>
      <c r="W65" s="21"/>
      <c r="X65" s="21"/>
      <c r="Y65" s="44"/>
      <c r="Z65" s="44"/>
      <c r="AA65" s="44"/>
      <c r="AB65" s="44"/>
      <c r="AC65" s="44"/>
      <c r="AD65" s="32"/>
      <c r="AE65" s="32"/>
    </row>
    <row r="66" spans="1:31" ht="20.25" customHeight="1">
      <c r="A66" s="21"/>
      <c r="B66" s="77"/>
      <c r="C66" s="44"/>
      <c r="D66" s="44"/>
      <c r="E66" s="44"/>
      <c r="F66" s="44"/>
      <c r="G66" s="44"/>
      <c r="H66" s="44"/>
      <c r="I66" s="44"/>
      <c r="J66" s="44"/>
      <c r="K66" s="44"/>
      <c r="L66" s="44"/>
      <c r="M66" s="44"/>
      <c r="N66" s="44"/>
      <c r="O66" s="44"/>
      <c r="P66" s="44"/>
      <c r="Q66" s="44"/>
      <c r="R66" s="44"/>
      <c r="S66" s="44"/>
      <c r="T66" s="44"/>
      <c r="U66" s="44"/>
      <c r="V66" s="44"/>
      <c r="W66" s="21"/>
      <c r="X66" s="21"/>
      <c r="Y66" s="44"/>
      <c r="Z66" s="44"/>
      <c r="AA66" s="44"/>
      <c r="AB66" s="44"/>
      <c r="AC66" s="44"/>
      <c r="AD66" s="32"/>
      <c r="AE66" s="32"/>
    </row>
    <row r="67" spans="1:31" ht="20.25" customHeight="1">
      <c r="A67" s="21"/>
      <c r="B67" s="77"/>
      <c r="C67" s="44"/>
      <c r="D67" s="44"/>
      <c r="E67" s="44"/>
      <c r="F67" s="44"/>
      <c r="G67" s="44"/>
      <c r="H67" s="44"/>
      <c r="I67" s="44"/>
      <c r="J67" s="44"/>
      <c r="K67" s="44"/>
      <c r="L67" s="44"/>
      <c r="M67" s="44"/>
      <c r="N67" s="44"/>
      <c r="O67" s="44"/>
      <c r="P67" s="44"/>
      <c r="Q67" s="44"/>
      <c r="R67" s="44"/>
      <c r="S67" s="44"/>
      <c r="T67" s="44"/>
      <c r="U67" s="44"/>
      <c r="V67" s="44"/>
      <c r="W67" s="21"/>
      <c r="X67" s="21"/>
      <c r="Y67" s="44"/>
      <c r="Z67" s="44"/>
      <c r="AA67" s="44"/>
      <c r="AB67" s="44"/>
      <c r="AC67" s="44"/>
      <c r="AD67" s="32"/>
      <c r="AE67" s="32"/>
    </row>
    <row r="68" spans="1:31" ht="20.25" customHeight="1">
      <c r="A68" s="21"/>
      <c r="B68" s="77"/>
      <c r="C68" s="44"/>
      <c r="D68" s="44"/>
      <c r="E68" s="44"/>
      <c r="F68" s="44"/>
      <c r="G68" s="44"/>
      <c r="H68" s="44"/>
      <c r="I68" s="44"/>
      <c r="J68" s="44"/>
      <c r="K68" s="44"/>
      <c r="L68" s="44"/>
      <c r="M68" s="44"/>
      <c r="N68" s="44"/>
      <c r="O68" s="44"/>
      <c r="P68" s="44"/>
      <c r="Q68" s="44"/>
      <c r="R68" s="44"/>
      <c r="S68" s="44"/>
      <c r="T68" s="44"/>
      <c r="U68" s="44"/>
      <c r="V68" s="44"/>
      <c r="W68" s="21"/>
      <c r="X68" s="21"/>
      <c r="Y68" s="44"/>
      <c r="Z68" s="44"/>
      <c r="AA68" s="44"/>
      <c r="AB68" s="44"/>
      <c r="AC68" s="44"/>
      <c r="AD68" s="32"/>
      <c r="AE68" s="32"/>
    </row>
    <row r="69" spans="1:31" ht="20.25" customHeight="1">
      <c r="A69" s="21"/>
      <c r="B69" s="77"/>
      <c r="C69" s="44"/>
      <c r="D69" s="44"/>
      <c r="E69" s="44"/>
      <c r="F69" s="44"/>
      <c r="G69" s="44"/>
      <c r="H69" s="44"/>
      <c r="I69" s="44"/>
      <c r="J69" s="44"/>
      <c r="K69" s="44"/>
      <c r="L69" s="44"/>
      <c r="M69" s="44"/>
      <c r="N69" s="44"/>
      <c r="O69" s="44"/>
      <c r="P69" s="44"/>
      <c r="Q69" s="44"/>
      <c r="R69" s="44"/>
      <c r="S69" s="44"/>
      <c r="T69" s="44"/>
      <c r="U69" s="44"/>
      <c r="V69" s="44"/>
      <c r="W69" s="21"/>
      <c r="X69" s="21"/>
      <c r="Y69" s="44"/>
      <c r="Z69" s="44"/>
      <c r="AA69" s="44"/>
      <c r="AB69" s="44"/>
      <c r="AC69" s="44"/>
      <c r="AD69" s="32"/>
      <c r="AE69" s="32"/>
    </row>
    <row r="70" spans="1:31" ht="20.25" customHeight="1">
      <c r="A70" s="21"/>
      <c r="B70" s="77"/>
      <c r="C70" s="44"/>
      <c r="D70" s="44"/>
      <c r="E70" s="44"/>
      <c r="F70" s="44"/>
      <c r="G70" s="44"/>
      <c r="H70" s="44"/>
      <c r="I70" s="44"/>
      <c r="J70" s="44"/>
      <c r="K70" s="44"/>
      <c r="L70" s="44"/>
      <c r="M70" s="44"/>
      <c r="N70" s="44"/>
      <c r="O70" s="44"/>
      <c r="P70" s="44"/>
      <c r="Q70" s="44"/>
      <c r="R70" s="44"/>
      <c r="S70" s="44"/>
      <c r="T70" s="44"/>
      <c r="U70" s="44"/>
      <c r="V70" s="44"/>
      <c r="W70" s="21"/>
      <c r="X70" s="21"/>
      <c r="Y70" s="44"/>
      <c r="Z70" s="44"/>
      <c r="AA70" s="44"/>
      <c r="AB70" s="44"/>
      <c r="AC70" s="44"/>
      <c r="AD70" s="32"/>
      <c r="AE70" s="32"/>
    </row>
    <row r="71" spans="1:31" ht="20.25" customHeight="1">
      <c r="A71" s="21"/>
      <c r="B71" s="77"/>
      <c r="C71" s="44"/>
      <c r="D71" s="44"/>
      <c r="E71" s="44"/>
      <c r="F71" s="44"/>
      <c r="G71" s="44"/>
      <c r="H71" s="44"/>
      <c r="I71" s="44"/>
      <c r="J71" s="44"/>
      <c r="K71" s="44"/>
      <c r="L71" s="44"/>
      <c r="M71" s="44"/>
      <c r="N71" s="44"/>
      <c r="O71" s="44"/>
      <c r="P71" s="44"/>
      <c r="Q71" s="44"/>
      <c r="R71" s="44"/>
      <c r="S71" s="44"/>
      <c r="T71" s="44"/>
      <c r="U71" s="44"/>
      <c r="V71" s="44"/>
      <c r="W71" s="21"/>
      <c r="X71" s="21"/>
      <c r="Y71" s="44"/>
      <c r="Z71" s="44"/>
      <c r="AA71" s="44"/>
      <c r="AB71" s="44"/>
      <c r="AC71" s="44"/>
      <c r="AD71" s="32"/>
      <c r="AE71" s="32"/>
    </row>
    <row r="72" spans="1:31" ht="20.25" customHeight="1">
      <c r="A72" s="21"/>
      <c r="B72" s="77"/>
      <c r="C72" s="44"/>
      <c r="D72" s="44"/>
      <c r="E72" s="44"/>
      <c r="F72" s="44"/>
      <c r="G72" s="44"/>
      <c r="H72" s="44"/>
      <c r="I72" s="44"/>
      <c r="J72" s="44"/>
      <c r="K72" s="44"/>
      <c r="L72" s="44"/>
      <c r="M72" s="44"/>
      <c r="N72" s="44"/>
      <c r="O72" s="44"/>
      <c r="P72" s="44"/>
      <c r="Q72" s="44"/>
      <c r="R72" s="44"/>
      <c r="S72" s="44"/>
      <c r="T72" s="44"/>
      <c r="U72" s="44"/>
      <c r="V72" s="44"/>
      <c r="W72" s="21"/>
      <c r="X72" s="21"/>
      <c r="Y72" s="44"/>
      <c r="Z72" s="44"/>
      <c r="AA72" s="44"/>
      <c r="AB72" s="44"/>
      <c r="AC72" s="44"/>
      <c r="AD72" s="32"/>
      <c r="AE72" s="32"/>
    </row>
    <row r="73" spans="1:31" ht="20.25" customHeight="1">
      <c r="A73" s="21"/>
      <c r="B73" s="77"/>
      <c r="C73" s="44"/>
      <c r="D73" s="44"/>
      <c r="E73" s="44"/>
      <c r="F73" s="44"/>
      <c r="G73" s="44"/>
      <c r="H73" s="44"/>
      <c r="I73" s="44"/>
      <c r="J73" s="44"/>
      <c r="K73" s="44"/>
      <c r="L73" s="44"/>
      <c r="M73" s="44"/>
      <c r="N73" s="44"/>
      <c r="O73" s="44"/>
      <c r="P73" s="44"/>
      <c r="Q73" s="44"/>
      <c r="R73" s="44"/>
      <c r="S73" s="44"/>
      <c r="T73" s="44"/>
      <c r="U73" s="44"/>
      <c r="V73" s="44"/>
      <c r="W73" s="21"/>
      <c r="X73" s="21"/>
      <c r="Y73" s="44"/>
      <c r="Z73" s="44"/>
      <c r="AA73" s="44"/>
      <c r="AB73" s="44"/>
      <c r="AC73" s="44"/>
      <c r="AD73" s="32"/>
      <c r="AE73" s="32"/>
    </row>
    <row r="74" spans="1:31" ht="20.25" customHeight="1">
      <c r="A74" s="21"/>
      <c r="B74" s="77"/>
      <c r="C74" s="44"/>
      <c r="D74" s="44"/>
      <c r="E74" s="44"/>
      <c r="F74" s="44"/>
      <c r="G74" s="44"/>
      <c r="H74" s="44"/>
      <c r="I74" s="44"/>
      <c r="J74" s="44"/>
      <c r="K74" s="44"/>
      <c r="L74" s="44"/>
      <c r="M74" s="44"/>
      <c r="N74" s="44"/>
      <c r="O74" s="44"/>
      <c r="P74" s="44"/>
      <c r="Q74" s="44"/>
      <c r="R74" s="44"/>
      <c r="S74" s="44"/>
      <c r="T74" s="44"/>
      <c r="U74" s="44"/>
      <c r="V74" s="44"/>
      <c r="W74" s="21"/>
      <c r="X74" s="21"/>
      <c r="Y74" s="44"/>
      <c r="Z74" s="44"/>
      <c r="AA74" s="44"/>
      <c r="AB74" s="44"/>
      <c r="AC74" s="44"/>
      <c r="AD74" s="32"/>
      <c r="AE74" s="32"/>
    </row>
    <row r="75" spans="1:31" ht="20.25" customHeight="1">
      <c r="A75" s="21"/>
      <c r="B75" s="77"/>
      <c r="C75" s="44"/>
      <c r="D75" s="44"/>
      <c r="E75" s="44"/>
      <c r="F75" s="44"/>
      <c r="G75" s="44"/>
      <c r="H75" s="44"/>
      <c r="I75" s="44"/>
      <c r="J75" s="44"/>
      <c r="K75" s="44"/>
      <c r="L75" s="44"/>
      <c r="M75" s="44"/>
      <c r="N75" s="44"/>
      <c r="O75" s="44"/>
      <c r="P75" s="44"/>
      <c r="Q75" s="44"/>
      <c r="R75" s="44"/>
      <c r="S75" s="44"/>
      <c r="T75" s="44"/>
      <c r="U75" s="44"/>
      <c r="V75" s="44"/>
      <c r="W75" s="21"/>
      <c r="X75" s="21"/>
      <c r="Y75" s="44"/>
      <c r="Z75" s="44"/>
      <c r="AA75" s="44"/>
      <c r="AB75" s="44"/>
      <c r="AC75" s="44"/>
      <c r="AD75" s="32"/>
      <c r="AE75" s="32"/>
    </row>
    <row r="76" spans="1:31" ht="20.25" customHeight="1">
      <c r="A76" s="21"/>
      <c r="B76" s="77"/>
      <c r="C76" s="44"/>
      <c r="D76" s="44"/>
      <c r="E76" s="44"/>
      <c r="F76" s="44"/>
      <c r="G76" s="44"/>
      <c r="H76" s="44"/>
      <c r="I76" s="44"/>
      <c r="J76" s="44"/>
      <c r="K76" s="44"/>
      <c r="L76" s="44"/>
      <c r="M76" s="44"/>
      <c r="N76" s="44"/>
      <c r="O76" s="44"/>
      <c r="P76" s="44"/>
      <c r="Q76" s="44"/>
      <c r="R76" s="44"/>
      <c r="S76" s="44"/>
      <c r="T76" s="44"/>
      <c r="U76" s="44"/>
      <c r="V76" s="44"/>
      <c r="W76" s="21"/>
      <c r="X76" s="21"/>
      <c r="Y76" s="44"/>
      <c r="Z76" s="44"/>
      <c r="AA76" s="44"/>
      <c r="AB76" s="44"/>
      <c r="AC76" s="44"/>
      <c r="AD76" s="32"/>
      <c r="AE76" s="32"/>
    </row>
    <row r="77" spans="1:31" ht="20.25" customHeight="1">
      <c r="A77" s="21"/>
      <c r="B77" s="77"/>
      <c r="C77" s="44"/>
      <c r="D77" s="44"/>
      <c r="E77" s="44"/>
      <c r="F77" s="44"/>
      <c r="G77" s="44"/>
      <c r="H77" s="44"/>
      <c r="I77" s="44"/>
      <c r="J77" s="44"/>
      <c r="K77" s="44"/>
      <c r="L77" s="44"/>
      <c r="M77" s="44"/>
      <c r="N77" s="44"/>
      <c r="O77" s="44"/>
      <c r="P77" s="44"/>
      <c r="Q77" s="44"/>
      <c r="R77" s="44"/>
      <c r="S77" s="44"/>
      <c r="T77" s="44"/>
      <c r="U77" s="44"/>
      <c r="V77" s="44"/>
      <c r="W77" s="21"/>
      <c r="X77" s="21"/>
      <c r="Y77" s="44"/>
      <c r="Z77" s="44"/>
      <c r="AA77" s="44"/>
      <c r="AB77" s="44"/>
      <c r="AC77" s="44"/>
      <c r="AD77" s="32"/>
      <c r="AE77" s="32"/>
    </row>
    <row r="78" spans="1:31" ht="20.25" customHeight="1">
      <c r="A78" s="21"/>
      <c r="B78" s="77"/>
      <c r="C78" s="44"/>
      <c r="D78" s="44"/>
      <c r="E78" s="44"/>
      <c r="F78" s="44"/>
      <c r="G78" s="44"/>
      <c r="H78" s="44"/>
      <c r="I78" s="44"/>
      <c r="J78" s="44"/>
      <c r="K78" s="44"/>
      <c r="L78" s="44"/>
      <c r="M78" s="44"/>
      <c r="N78" s="44"/>
      <c r="O78" s="44"/>
      <c r="P78" s="44"/>
      <c r="Q78" s="44"/>
      <c r="R78" s="44"/>
      <c r="S78" s="44"/>
      <c r="T78" s="44"/>
      <c r="U78" s="44"/>
      <c r="V78" s="44"/>
      <c r="W78" s="21"/>
      <c r="X78" s="21"/>
      <c r="Y78" s="44"/>
      <c r="Z78" s="44"/>
      <c r="AA78" s="44"/>
      <c r="AB78" s="44"/>
      <c r="AC78" s="44"/>
      <c r="AD78" s="32"/>
      <c r="AE78" s="32"/>
    </row>
    <row r="79" spans="1:31" ht="20.25" customHeight="1">
      <c r="A79" s="21"/>
      <c r="B79" s="77"/>
      <c r="C79" s="44"/>
      <c r="D79" s="44"/>
      <c r="E79" s="44"/>
      <c r="F79" s="44"/>
      <c r="G79" s="44"/>
      <c r="H79" s="44"/>
      <c r="I79" s="44"/>
      <c r="J79" s="44"/>
      <c r="K79" s="44"/>
      <c r="L79" s="44"/>
      <c r="M79" s="44"/>
      <c r="N79" s="44"/>
      <c r="O79" s="44"/>
      <c r="P79" s="44"/>
      <c r="Q79" s="44"/>
      <c r="R79" s="44"/>
      <c r="S79" s="44"/>
      <c r="T79" s="44"/>
      <c r="U79" s="44"/>
      <c r="V79" s="44"/>
      <c r="W79" s="21"/>
      <c r="X79" s="21"/>
      <c r="Y79" s="44"/>
      <c r="Z79" s="44"/>
      <c r="AA79" s="44"/>
      <c r="AB79" s="44"/>
      <c r="AC79" s="44"/>
      <c r="AD79" s="32"/>
      <c r="AE79" s="32"/>
    </row>
    <row r="80" spans="1:31" ht="20.25" customHeight="1">
      <c r="A80" s="21"/>
      <c r="B80" s="77"/>
      <c r="C80" s="44"/>
      <c r="D80" s="44"/>
      <c r="E80" s="44"/>
      <c r="F80" s="44"/>
      <c r="G80" s="44"/>
      <c r="H80" s="44"/>
      <c r="I80" s="44"/>
      <c r="J80" s="44"/>
      <c r="K80" s="44"/>
      <c r="L80" s="44"/>
      <c r="M80" s="44"/>
      <c r="N80" s="44"/>
      <c r="O80" s="44"/>
      <c r="P80" s="44"/>
      <c r="Q80" s="44"/>
      <c r="R80" s="44"/>
      <c r="S80" s="44"/>
      <c r="T80" s="44"/>
      <c r="U80" s="44"/>
      <c r="V80" s="44"/>
      <c r="W80" s="21"/>
      <c r="X80" s="21"/>
      <c r="Y80" s="44"/>
      <c r="Z80" s="44"/>
      <c r="AA80" s="44"/>
      <c r="AB80" s="44"/>
      <c r="AC80" s="44"/>
      <c r="AD80" s="32"/>
      <c r="AE80" s="32"/>
    </row>
    <row r="81" spans="1:31" ht="20.25" customHeight="1">
      <c r="A81" s="21"/>
      <c r="B81" s="77"/>
      <c r="C81" s="44"/>
      <c r="D81" s="44"/>
      <c r="E81" s="44"/>
      <c r="F81" s="44"/>
      <c r="G81" s="44"/>
      <c r="H81" s="44"/>
      <c r="I81" s="44"/>
      <c r="J81" s="44"/>
      <c r="K81" s="44"/>
      <c r="L81" s="44"/>
      <c r="M81" s="44"/>
      <c r="N81" s="44"/>
      <c r="O81" s="44"/>
      <c r="P81" s="44"/>
      <c r="Q81" s="44"/>
      <c r="R81" s="44"/>
      <c r="S81" s="44"/>
      <c r="T81" s="44"/>
      <c r="U81" s="44"/>
      <c r="V81" s="44"/>
      <c r="W81" s="21"/>
      <c r="X81" s="21"/>
      <c r="Y81" s="44"/>
      <c r="Z81" s="44"/>
      <c r="AA81" s="44"/>
      <c r="AB81" s="44"/>
      <c r="AC81" s="44"/>
      <c r="AD81" s="32"/>
      <c r="AE81" s="32"/>
    </row>
    <row r="82" spans="1:31" ht="20.25" customHeight="1">
      <c r="A82" s="21"/>
      <c r="B82" s="77"/>
      <c r="C82" s="44"/>
      <c r="D82" s="44"/>
      <c r="E82" s="44"/>
      <c r="F82" s="44"/>
      <c r="G82" s="44"/>
      <c r="H82" s="44"/>
      <c r="I82" s="44"/>
      <c r="J82" s="44"/>
      <c r="K82" s="44"/>
      <c r="L82" s="44"/>
      <c r="M82" s="44"/>
      <c r="N82" s="44"/>
      <c r="O82" s="44"/>
      <c r="P82" s="44"/>
      <c r="Q82" s="44"/>
      <c r="R82" s="44"/>
      <c r="S82" s="44"/>
      <c r="T82" s="44"/>
      <c r="U82" s="44"/>
      <c r="V82" s="44"/>
      <c r="W82" s="21"/>
      <c r="X82" s="21"/>
      <c r="Y82" s="44"/>
      <c r="Z82" s="44"/>
      <c r="AA82" s="44"/>
      <c r="AB82" s="44"/>
      <c r="AC82" s="44"/>
      <c r="AD82" s="32"/>
      <c r="AE82" s="32"/>
    </row>
    <row r="83" spans="1:31" ht="20.25" customHeight="1">
      <c r="A83" s="21"/>
      <c r="B83" s="77"/>
      <c r="C83" s="44"/>
      <c r="D83" s="44"/>
      <c r="E83" s="44"/>
      <c r="F83" s="44"/>
      <c r="G83" s="44"/>
      <c r="H83" s="44"/>
      <c r="I83" s="44"/>
      <c r="J83" s="44"/>
      <c r="K83" s="44"/>
      <c r="L83" s="44"/>
      <c r="M83" s="44"/>
      <c r="N83" s="44"/>
      <c r="O83" s="44"/>
      <c r="P83" s="44"/>
      <c r="Q83" s="44"/>
      <c r="R83" s="44"/>
      <c r="S83" s="44"/>
      <c r="T83" s="44"/>
      <c r="U83" s="44"/>
      <c r="V83" s="44"/>
      <c r="W83" s="21"/>
      <c r="X83" s="21"/>
      <c r="Y83" s="44"/>
      <c r="Z83" s="44"/>
      <c r="AA83" s="44"/>
      <c r="AB83" s="44"/>
      <c r="AC83" s="44"/>
      <c r="AD83" s="32"/>
      <c r="AE83" s="32"/>
    </row>
    <row r="84" spans="1:31" ht="20.25" customHeight="1">
      <c r="A84" s="21"/>
      <c r="B84" s="77"/>
      <c r="C84" s="44"/>
      <c r="D84" s="44"/>
      <c r="E84" s="44"/>
      <c r="F84" s="44"/>
      <c r="G84" s="44"/>
      <c r="H84" s="44"/>
      <c r="I84" s="44"/>
      <c r="J84" s="44"/>
      <c r="K84" s="44"/>
      <c r="L84" s="44"/>
      <c r="M84" s="44"/>
      <c r="N84" s="44"/>
      <c r="O84" s="44"/>
      <c r="P84" s="44"/>
      <c r="Q84" s="44"/>
      <c r="R84" s="44"/>
      <c r="S84" s="44"/>
      <c r="T84" s="44"/>
      <c r="U84" s="44"/>
      <c r="V84" s="44"/>
      <c r="W84" s="21"/>
      <c r="X84" s="21"/>
      <c r="Y84" s="44"/>
      <c r="Z84" s="44"/>
      <c r="AA84" s="44"/>
      <c r="AB84" s="44"/>
      <c r="AC84" s="44"/>
      <c r="AD84" s="32"/>
      <c r="AE84" s="32"/>
    </row>
    <row r="85" spans="1:31" ht="20.25" customHeight="1">
      <c r="A85" s="21"/>
      <c r="B85" s="77"/>
      <c r="C85" s="44"/>
      <c r="D85" s="44"/>
      <c r="E85" s="44"/>
      <c r="F85" s="44"/>
      <c r="G85" s="44"/>
      <c r="H85" s="44"/>
      <c r="I85" s="44"/>
      <c r="J85" s="44"/>
      <c r="K85" s="44"/>
      <c r="L85" s="44"/>
      <c r="M85" s="44"/>
      <c r="N85" s="44"/>
      <c r="O85" s="44"/>
      <c r="P85" s="44"/>
      <c r="Q85" s="44"/>
      <c r="R85" s="44"/>
      <c r="S85" s="44"/>
      <c r="T85" s="44"/>
      <c r="U85" s="44"/>
      <c r="V85" s="44"/>
      <c r="W85" s="21"/>
      <c r="X85" s="21"/>
      <c r="Y85" s="44"/>
      <c r="Z85" s="44"/>
      <c r="AA85" s="44"/>
      <c r="AB85" s="44"/>
      <c r="AC85" s="44"/>
      <c r="AD85" s="32"/>
      <c r="AE85" s="32"/>
    </row>
    <row r="86" spans="1:31" ht="20.25" customHeight="1">
      <c r="A86" s="21"/>
      <c r="B86" s="77"/>
      <c r="C86" s="44"/>
      <c r="D86" s="44"/>
      <c r="E86" s="44"/>
      <c r="F86" s="44"/>
      <c r="G86" s="44"/>
      <c r="H86" s="44"/>
      <c r="I86" s="44"/>
      <c r="J86" s="44"/>
      <c r="K86" s="44"/>
      <c r="L86" s="44"/>
      <c r="M86" s="44"/>
      <c r="N86" s="44"/>
      <c r="O86" s="44"/>
      <c r="P86" s="44"/>
      <c r="Q86" s="44"/>
      <c r="R86" s="44"/>
      <c r="S86" s="44"/>
      <c r="T86" s="44"/>
      <c r="U86" s="44"/>
      <c r="V86" s="44"/>
      <c r="W86" s="21"/>
      <c r="X86" s="21"/>
      <c r="Y86" s="44"/>
      <c r="Z86" s="44"/>
      <c r="AA86" s="44"/>
      <c r="AB86" s="44"/>
      <c r="AC86" s="44"/>
      <c r="AD86" s="32"/>
      <c r="AE86" s="32"/>
    </row>
    <row r="87" spans="1:31" ht="20.25" customHeight="1">
      <c r="A87" s="21"/>
      <c r="B87" s="77"/>
      <c r="C87" s="44"/>
      <c r="D87" s="44"/>
      <c r="E87" s="44"/>
      <c r="F87" s="44"/>
      <c r="G87" s="44"/>
      <c r="H87" s="44"/>
      <c r="I87" s="44"/>
      <c r="J87" s="44"/>
      <c r="K87" s="44"/>
      <c r="L87" s="44"/>
      <c r="M87" s="44"/>
      <c r="N87" s="44"/>
      <c r="O87" s="44"/>
      <c r="P87" s="44"/>
      <c r="Q87" s="44"/>
      <c r="R87" s="44"/>
      <c r="S87" s="44"/>
      <c r="T87" s="44"/>
      <c r="U87" s="44"/>
      <c r="V87" s="44"/>
      <c r="W87" s="21"/>
      <c r="X87" s="21"/>
      <c r="Y87" s="44"/>
      <c r="Z87" s="44"/>
      <c r="AA87" s="44"/>
      <c r="AB87" s="44"/>
      <c r="AC87" s="44"/>
      <c r="AD87" s="32"/>
      <c r="AE87" s="32"/>
    </row>
    <row r="88" spans="1:31" ht="20.25" customHeight="1">
      <c r="A88" s="21"/>
      <c r="B88" s="77"/>
      <c r="C88" s="44"/>
      <c r="D88" s="44"/>
      <c r="E88" s="44"/>
      <c r="F88" s="44"/>
      <c r="G88" s="44"/>
      <c r="H88" s="44"/>
      <c r="I88" s="44"/>
      <c r="J88" s="44"/>
      <c r="K88" s="44"/>
      <c r="L88" s="44"/>
      <c r="M88" s="44"/>
      <c r="N88" s="44"/>
      <c r="O88" s="44"/>
      <c r="P88" s="44"/>
      <c r="Q88" s="44"/>
      <c r="R88" s="44"/>
      <c r="S88" s="44"/>
      <c r="T88" s="44"/>
      <c r="U88" s="44"/>
      <c r="V88" s="44"/>
      <c r="W88" s="21"/>
      <c r="X88" s="21"/>
      <c r="Y88" s="44"/>
      <c r="Z88" s="44"/>
      <c r="AA88" s="44"/>
      <c r="AB88" s="44"/>
      <c r="AC88" s="44"/>
      <c r="AD88" s="32"/>
      <c r="AE88" s="32"/>
    </row>
    <row r="89" spans="1:31" ht="20.25" customHeight="1">
      <c r="A89" s="21"/>
      <c r="B89" s="77"/>
      <c r="C89" s="44"/>
      <c r="D89" s="44"/>
      <c r="E89" s="44"/>
      <c r="F89" s="44"/>
      <c r="G89" s="44"/>
      <c r="H89" s="44"/>
      <c r="I89" s="44"/>
      <c r="J89" s="44"/>
      <c r="K89" s="44"/>
      <c r="L89" s="44"/>
      <c r="M89" s="44"/>
      <c r="N89" s="44"/>
      <c r="O89" s="44"/>
      <c r="P89" s="44"/>
      <c r="Q89" s="44"/>
      <c r="R89" s="44"/>
      <c r="S89" s="44"/>
      <c r="T89" s="44"/>
      <c r="U89" s="44"/>
      <c r="V89" s="44"/>
      <c r="W89" s="21"/>
      <c r="X89" s="21"/>
      <c r="Y89" s="44"/>
      <c r="Z89" s="44"/>
      <c r="AA89" s="44"/>
      <c r="AB89" s="44"/>
      <c r="AC89" s="44"/>
      <c r="AD89" s="32"/>
      <c r="AE89" s="32"/>
    </row>
    <row r="90" spans="1:31" ht="20.25" customHeight="1">
      <c r="A90" s="21"/>
      <c r="B90" s="77"/>
      <c r="C90" s="44"/>
      <c r="D90" s="44"/>
      <c r="E90" s="44"/>
      <c r="F90" s="44"/>
      <c r="G90" s="44"/>
      <c r="H90" s="44"/>
      <c r="I90" s="44"/>
      <c r="J90" s="44"/>
      <c r="K90" s="44"/>
      <c r="L90" s="44"/>
      <c r="M90" s="44"/>
      <c r="N90" s="44"/>
      <c r="O90" s="44"/>
      <c r="P90" s="44"/>
      <c r="Q90" s="44"/>
      <c r="R90" s="44"/>
      <c r="S90" s="44"/>
      <c r="T90" s="44"/>
      <c r="U90" s="44"/>
      <c r="V90" s="44"/>
      <c r="W90" s="21"/>
      <c r="X90" s="21"/>
      <c r="Y90" s="44"/>
      <c r="Z90" s="44"/>
      <c r="AA90" s="44"/>
      <c r="AB90" s="44"/>
      <c r="AC90" s="44"/>
      <c r="AD90" s="32"/>
      <c r="AE90" s="32"/>
    </row>
    <row r="91" spans="1:31" ht="20.25" customHeight="1">
      <c r="A91" s="21"/>
      <c r="B91" s="77"/>
      <c r="C91" s="44"/>
      <c r="D91" s="44"/>
      <c r="E91" s="44"/>
      <c r="F91" s="44"/>
      <c r="G91" s="44"/>
      <c r="H91" s="44"/>
      <c r="I91" s="44"/>
      <c r="J91" s="44"/>
      <c r="K91" s="44"/>
      <c r="L91" s="44"/>
      <c r="M91" s="44"/>
      <c r="N91" s="44"/>
      <c r="O91" s="44"/>
      <c r="P91" s="44"/>
      <c r="Q91" s="44"/>
      <c r="R91" s="44"/>
      <c r="S91" s="44"/>
      <c r="T91" s="44"/>
      <c r="U91" s="44"/>
      <c r="V91" s="44"/>
      <c r="W91" s="21"/>
      <c r="X91" s="21"/>
      <c r="Y91" s="44"/>
      <c r="Z91" s="44"/>
      <c r="AA91" s="44"/>
      <c r="AB91" s="44"/>
      <c r="AC91" s="44"/>
      <c r="AD91" s="32"/>
      <c r="AE91" s="32"/>
    </row>
    <row r="92" spans="1:31" ht="20.25" customHeight="1">
      <c r="A92" s="21"/>
      <c r="B92" s="77"/>
      <c r="C92" s="44"/>
      <c r="D92" s="44"/>
      <c r="E92" s="44"/>
      <c r="F92" s="44"/>
      <c r="G92" s="44"/>
      <c r="H92" s="44"/>
      <c r="I92" s="44"/>
      <c r="J92" s="44"/>
      <c r="K92" s="44"/>
      <c r="L92" s="44"/>
      <c r="M92" s="44"/>
      <c r="N92" s="44"/>
      <c r="O92" s="44"/>
      <c r="P92" s="44"/>
      <c r="Q92" s="44"/>
      <c r="R92" s="44"/>
      <c r="S92" s="44"/>
      <c r="T92" s="44"/>
      <c r="U92" s="44"/>
      <c r="V92" s="44"/>
      <c r="W92" s="21"/>
      <c r="X92" s="21"/>
      <c r="Y92" s="44"/>
      <c r="Z92" s="44"/>
      <c r="AA92" s="44"/>
      <c r="AB92" s="44"/>
      <c r="AC92" s="44"/>
      <c r="AD92" s="32"/>
      <c r="AE92" s="32"/>
    </row>
    <row r="93" spans="1:31" ht="20.25" customHeight="1">
      <c r="A93" s="21"/>
      <c r="B93" s="77"/>
      <c r="C93" s="44"/>
      <c r="D93" s="44"/>
      <c r="E93" s="44"/>
      <c r="F93" s="44"/>
      <c r="G93" s="44"/>
      <c r="H93" s="44"/>
      <c r="I93" s="44"/>
      <c r="J93" s="44"/>
      <c r="K93" s="44"/>
      <c r="L93" s="44"/>
      <c r="M93" s="44"/>
      <c r="N93" s="44"/>
      <c r="O93" s="44"/>
      <c r="P93" s="44"/>
      <c r="Q93" s="44"/>
      <c r="R93" s="44"/>
      <c r="S93" s="44"/>
      <c r="T93" s="44"/>
      <c r="U93" s="44"/>
      <c r="V93" s="44"/>
      <c r="W93" s="21"/>
      <c r="X93" s="21"/>
      <c r="Y93" s="44"/>
      <c r="Z93" s="44"/>
      <c r="AA93" s="44"/>
      <c r="AB93" s="44"/>
      <c r="AC93" s="44"/>
      <c r="AD93" s="32"/>
      <c r="AE93" s="32"/>
    </row>
    <row r="94" spans="1:31" ht="20.25" customHeight="1">
      <c r="A94" s="21"/>
      <c r="B94" s="77"/>
      <c r="C94" s="44"/>
      <c r="D94" s="44"/>
      <c r="E94" s="44"/>
      <c r="F94" s="44"/>
      <c r="G94" s="44"/>
      <c r="H94" s="44"/>
      <c r="I94" s="44"/>
      <c r="J94" s="44"/>
      <c r="K94" s="44"/>
      <c r="L94" s="44"/>
      <c r="M94" s="44"/>
      <c r="N94" s="44"/>
      <c r="O94" s="44"/>
      <c r="P94" s="44"/>
      <c r="Q94" s="44"/>
      <c r="R94" s="44"/>
      <c r="S94" s="44"/>
      <c r="T94" s="44"/>
      <c r="U94" s="44"/>
      <c r="V94" s="44"/>
      <c r="W94" s="21"/>
      <c r="X94" s="21"/>
      <c r="Y94" s="44"/>
      <c r="Z94" s="44"/>
      <c r="AA94" s="44"/>
      <c r="AB94" s="44"/>
      <c r="AC94" s="44"/>
      <c r="AD94" s="32"/>
      <c r="AE94" s="32"/>
    </row>
    <row r="95" spans="1:31" ht="20.25" customHeight="1">
      <c r="A95" s="21"/>
      <c r="B95" s="77"/>
      <c r="C95" s="44"/>
      <c r="D95" s="44"/>
      <c r="E95" s="44"/>
      <c r="F95" s="44"/>
      <c r="G95" s="44"/>
      <c r="H95" s="44"/>
      <c r="I95" s="44"/>
      <c r="J95" s="44"/>
      <c r="K95" s="44"/>
      <c r="L95" s="44"/>
      <c r="M95" s="44"/>
      <c r="N95" s="44"/>
      <c r="O95" s="44"/>
      <c r="P95" s="44"/>
      <c r="Q95" s="44"/>
      <c r="R95" s="44"/>
      <c r="S95" s="44"/>
      <c r="T95" s="44"/>
      <c r="U95" s="44"/>
      <c r="V95" s="44"/>
      <c r="W95" s="21"/>
      <c r="X95" s="21"/>
      <c r="Y95" s="44"/>
      <c r="Z95" s="44"/>
      <c r="AA95" s="44"/>
      <c r="AB95" s="44"/>
      <c r="AC95" s="44"/>
      <c r="AD95" s="32"/>
      <c r="AE95" s="32"/>
    </row>
    <row r="96" spans="1:31" ht="20.25" customHeight="1">
      <c r="A96" s="21"/>
      <c r="B96" s="77"/>
      <c r="C96" s="44"/>
      <c r="D96" s="44"/>
      <c r="E96" s="44"/>
      <c r="F96" s="44"/>
      <c r="G96" s="44"/>
      <c r="H96" s="44"/>
      <c r="I96" s="44"/>
      <c r="J96" s="44"/>
      <c r="K96" s="44"/>
      <c r="L96" s="44"/>
      <c r="M96" s="44"/>
      <c r="N96" s="44"/>
      <c r="O96" s="44"/>
      <c r="P96" s="44"/>
      <c r="Q96" s="44"/>
      <c r="R96" s="44"/>
      <c r="S96" s="44"/>
      <c r="T96" s="44"/>
      <c r="U96" s="44"/>
      <c r="V96" s="44"/>
      <c r="W96" s="21"/>
      <c r="X96" s="21"/>
      <c r="Y96" s="44"/>
      <c r="Z96" s="44"/>
      <c r="AA96" s="44"/>
      <c r="AB96" s="44"/>
      <c r="AC96" s="44"/>
      <c r="AD96" s="32"/>
      <c r="AE96" s="32"/>
    </row>
    <row r="97" spans="1:31" ht="20.25" customHeight="1">
      <c r="A97" s="21"/>
      <c r="B97" s="77"/>
      <c r="C97" s="44"/>
      <c r="D97" s="44"/>
      <c r="E97" s="44"/>
      <c r="F97" s="44"/>
      <c r="G97" s="44"/>
      <c r="H97" s="44"/>
      <c r="I97" s="44"/>
      <c r="J97" s="44"/>
      <c r="K97" s="44"/>
      <c r="L97" s="44"/>
      <c r="M97" s="44"/>
      <c r="N97" s="44"/>
      <c r="O97" s="44"/>
      <c r="P97" s="44"/>
      <c r="Q97" s="44"/>
      <c r="R97" s="44"/>
      <c r="S97" s="44"/>
      <c r="T97" s="44"/>
      <c r="U97" s="44"/>
      <c r="V97" s="44"/>
      <c r="W97" s="21"/>
      <c r="X97" s="21"/>
      <c r="Y97" s="44"/>
      <c r="Z97" s="44"/>
      <c r="AA97" s="44"/>
      <c r="AB97" s="44"/>
      <c r="AC97" s="44"/>
      <c r="AD97" s="32"/>
      <c r="AE97" s="32"/>
    </row>
    <row r="98" spans="1:31" ht="20.25" customHeight="1">
      <c r="A98" s="21"/>
      <c r="B98" s="77"/>
      <c r="C98" s="44"/>
      <c r="D98" s="44"/>
      <c r="E98" s="44"/>
      <c r="F98" s="44"/>
      <c r="G98" s="44"/>
      <c r="H98" s="44"/>
      <c r="I98" s="44"/>
      <c r="J98" s="44"/>
      <c r="K98" s="44"/>
      <c r="L98" s="44"/>
      <c r="M98" s="44"/>
      <c r="N98" s="44"/>
      <c r="O98" s="44"/>
      <c r="P98" s="44"/>
      <c r="Q98" s="44"/>
      <c r="R98" s="44"/>
      <c r="S98" s="44"/>
      <c r="T98" s="44"/>
      <c r="U98" s="44"/>
      <c r="V98" s="44"/>
      <c r="W98" s="21"/>
      <c r="X98" s="21"/>
      <c r="Y98" s="44"/>
      <c r="Z98" s="44"/>
      <c r="AA98" s="44"/>
      <c r="AB98" s="44"/>
      <c r="AC98" s="44"/>
      <c r="AD98" s="32"/>
      <c r="AE98" s="32"/>
    </row>
    <row r="99" spans="1:31" ht="20.25" customHeight="1">
      <c r="A99" s="21"/>
      <c r="B99" s="77"/>
      <c r="C99" s="44"/>
      <c r="D99" s="44"/>
      <c r="E99" s="44"/>
      <c r="F99" s="44"/>
      <c r="G99" s="44"/>
      <c r="H99" s="44"/>
      <c r="I99" s="44"/>
      <c r="J99" s="44"/>
      <c r="K99" s="44"/>
      <c r="L99" s="44"/>
      <c r="M99" s="44"/>
      <c r="N99" s="44"/>
      <c r="O99" s="44"/>
      <c r="P99" s="44"/>
      <c r="Q99" s="44"/>
      <c r="R99" s="44"/>
      <c r="S99" s="44"/>
      <c r="T99" s="44"/>
      <c r="U99" s="44"/>
      <c r="V99" s="44"/>
      <c r="W99" s="21"/>
      <c r="X99" s="21"/>
      <c r="Y99" s="44"/>
      <c r="Z99" s="44"/>
      <c r="AA99" s="44"/>
      <c r="AB99" s="44"/>
      <c r="AC99" s="44"/>
      <c r="AD99" s="32"/>
      <c r="AE99" s="32"/>
    </row>
    <row r="100" spans="1:31"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21"/>
      <c r="X100" s="21"/>
      <c r="Y100" s="44"/>
      <c r="Z100" s="44"/>
      <c r="AA100" s="44"/>
      <c r="AB100" s="44"/>
      <c r="AC100" s="44"/>
      <c r="AD100" s="32"/>
      <c r="AE100" s="32"/>
    </row>
    <row r="101" spans="1:31"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21"/>
      <c r="X101" s="21"/>
      <c r="Y101" s="44"/>
      <c r="Z101" s="44"/>
      <c r="AA101" s="44"/>
      <c r="AB101" s="44"/>
      <c r="AC101" s="44"/>
      <c r="AD101" s="32"/>
      <c r="AE101" s="32"/>
    </row>
    <row r="102" spans="1:31"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21"/>
      <c r="X102" s="21"/>
      <c r="Y102" s="44"/>
      <c r="Z102" s="44"/>
      <c r="AA102" s="44"/>
      <c r="AB102" s="44"/>
      <c r="AC102" s="44"/>
      <c r="AD102" s="32"/>
      <c r="AE102" s="32"/>
    </row>
    <row r="103" spans="1:31"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21"/>
      <c r="X103" s="21"/>
      <c r="Y103" s="44"/>
      <c r="Z103" s="44"/>
      <c r="AA103" s="44"/>
      <c r="AB103" s="44"/>
      <c r="AC103" s="44"/>
      <c r="AD103" s="32"/>
      <c r="AE103" s="32"/>
    </row>
    <row r="104" spans="1:31"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21"/>
      <c r="X104" s="21"/>
      <c r="Y104" s="44"/>
      <c r="Z104" s="44"/>
      <c r="AA104" s="44"/>
      <c r="AB104" s="44"/>
      <c r="AC104" s="44"/>
      <c r="AD104" s="32"/>
      <c r="AE104" s="32"/>
    </row>
    <row r="105" spans="1:31"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21"/>
      <c r="X105" s="21"/>
      <c r="Y105" s="44"/>
      <c r="Z105" s="44"/>
      <c r="AA105" s="44"/>
      <c r="AB105" s="44"/>
      <c r="AC105" s="44"/>
      <c r="AD105" s="32"/>
      <c r="AE105" s="32"/>
    </row>
    <row r="106" spans="1:31"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21"/>
      <c r="X106" s="21"/>
      <c r="Y106" s="44"/>
      <c r="Z106" s="44"/>
      <c r="AA106" s="44"/>
      <c r="AB106" s="44"/>
      <c r="AC106" s="44"/>
      <c r="AD106" s="32"/>
      <c r="AE106" s="32"/>
    </row>
    <row r="107" spans="1:31"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21"/>
      <c r="X107" s="21"/>
      <c r="Y107" s="44"/>
      <c r="Z107" s="44"/>
      <c r="AA107" s="44"/>
      <c r="AB107" s="44"/>
      <c r="AC107" s="44"/>
      <c r="AD107" s="32"/>
      <c r="AE107" s="32"/>
    </row>
    <row r="108" spans="1:31"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21"/>
      <c r="X108" s="21"/>
      <c r="Y108" s="44"/>
      <c r="Z108" s="44"/>
      <c r="AA108" s="44"/>
      <c r="AB108" s="44"/>
      <c r="AC108" s="44"/>
      <c r="AD108" s="32"/>
      <c r="AE108" s="32"/>
    </row>
    <row r="109" spans="1:31"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21"/>
      <c r="X109" s="21"/>
      <c r="Y109" s="44"/>
      <c r="Z109" s="44"/>
      <c r="AA109" s="44"/>
      <c r="AB109" s="44"/>
      <c r="AC109" s="44"/>
      <c r="AD109" s="32"/>
      <c r="AE109" s="32"/>
    </row>
    <row r="110" spans="1:31"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21"/>
      <c r="X110" s="21"/>
      <c r="Y110" s="44"/>
      <c r="Z110" s="44"/>
      <c r="AA110" s="44"/>
      <c r="AB110" s="44"/>
      <c r="AC110" s="44"/>
      <c r="AD110" s="32"/>
      <c r="AE110" s="32"/>
    </row>
    <row r="111" spans="1:31"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21"/>
      <c r="X111" s="21"/>
      <c r="Y111" s="44"/>
      <c r="Z111" s="44"/>
      <c r="AA111" s="44"/>
      <c r="AB111" s="44"/>
      <c r="AC111" s="44"/>
      <c r="AD111" s="32"/>
      <c r="AE111" s="32"/>
    </row>
    <row r="112" spans="1:31"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21"/>
      <c r="X112" s="21"/>
      <c r="Y112" s="44"/>
      <c r="Z112" s="44"/>
      <c r="AA112" s="44"/>
      <c r="AB112" s="44"/>
      <c r="AC112" s="44"/>
      <c r="AD112" s="32"/>
      <c r="AE112" s="32"/>
    </row>
    <row r="113" spans="1:31"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21"/>
      <c r="X113" s="21"/>
      <c r="Y113" s="44"/>
      <c r="Z113" s="44"/>
      <c r="AA113" s="44"/>
      <c r="AB113" s="44"/>
      <c r="AC113" s="44"/>
      <c r="AD113" s="32"/>
      <c r="AE113" s="32"/>
    </row>
    <row r="114" spans="1:31"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21"/>
      <c r="X114" s="21"/>
      <c r="Y114" s="44"/>
      <c r="Z114" s="44"/>
      <c r="AA114" s="44"/>
      <c r="AB114" s="44"/>
      <c r="AC114" s="44"/>
      <c r="AD114" s="32"/>
      <c r="AE114" s="32"/>
    </row>
    <row r="115" spans="1:31"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21"/>
      <c r="X115" s="21"/>
      <c r="Y115" s="44"/>
      <c r="Z115" s="44"/>
      <c r="AA115" s="44"/>
      <c r="AB115" s="44"/>
      <c r="AC115" s="44"/>
      <c r="AD115" s="32"/>
      <c r="AE115" s="32"/>
    </row>
    <row r="116" spans="1:31"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21"/>
      <c r="X116" s="21"/>
      <c r="Y116" s="44"/>
      <c r="Z116" s="44"/>
      <c r="AA116" s="44"/>
      <c r="AB116" s="44"/>
      <c r="AC116" s="44"/>
      <c r="AD116" s="32"/>
      <c r="AE116" s="32"/>
    </row>
    <row r="117" spans="1:31"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21"/>
      <c r="X117" s="21"/>
      <c r="Y117" s="44"/>
      <c r="Z117" s="44"/>
      <c r="AA117" s="44"/>
      <c r="AB117" s="44"/>
      <c r="AC117" s="44"/>
      <c r="AD117" s="32"/>
      <c r="AE117" s="32"/>
    </row>
    <row r="118" spans="1:31"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21"/>
      <c r="X118" s="21"/>
      <c r="Y118" s="44"/>
      <c r="Z118" s="44"/>
      <c r="AA118" s="44"/>
      <c r="AB118" s="44"/>
      <c r="AC118" s="44"/>
      <c r="AD118" s="32"/>
      <c r="AE118" s="32"/>
    </row>
    <row r="119" spans="1:31"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21"/>
      <c r="X119" s="21"/>
      <c r="Y119" s="44"/>
      <c r="Z119" s="44"/>
      <c r="AA119" s="44"/>
      <c r="AB119" s="44"/>
      <c r="AC119" s="44"/>
      <c r="AD119" s="32"/>
      <c r="AE119" s="32"/>
    </row>
    <row r="120" spans="1:31"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21"/>
      <c r="X120" s="21"/>
      <c r="Y120" s="44"/>
      <c r="Z120" s="44"/>
      <c r="AA120" s="44"/>
      <c r="AB120" s="44"/>
      <c r="AC120" s="44"/>
      <c r="AD120" s="32"/>
      <c r="AE120" s="32"/>
    </row>
    <row r="121" spans="1:31"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21"/>
      <c r="X121" s="21"/>
      <c r="Y121" s="44"/>
      <c r="Z121" s="44"/>
      <c r="AA121" s="44"/>
      <c r="AB121" s="44"/>
      <c r="AC121" s="44"/>
      <c r="AD121" s="32"/>
      <c r="AE121" s="32"/>
    </row>
    <row r="122" spans="1:31"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21"/>
      <c r="X122" s="21"/>
      <c r="Y122" s="44"/>
      <c r="Z122" s="44"/>
      <c r="AA122" s="44"/>
      <c r="AB122" s="44"/>
      <c r="AC122" s="44"/>
      <c r="AD122" s="32"/>
      <c r="AE122" s="32"/>
    </row>
    <row r="123" spans="1:31"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21"/>
      <c r="X123" s="21"/>
      <c r="Y123" s="44"/>
      <c r="Z123" s="44"/>
      <c r="AA123" s="44"/>
      <c r="AB123" s="44"/>
      <c r="AC123" s="44"/>
      <c r="AD123" s="32"/>
      <c r="AE123" s="32"/>
    </row>
    <row r="124" spans="1:31"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21"/>
      <c r="X124" s="21"/>
      <c r="Y124" s="44"/>
      <c r="Z124" s="44"/>
      <c r="AA124" s="44"/>
      <c r="AB124" s="44"/>
      <c r="AC124" s="44"/>
      <c r="AD124" s="32"/>
      <c r="AE124" s="32"/>
    </row>
    <row r="125" spans="1:31"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21"/>
      <c r="X125" s="21"/>
      <c r="Y125" s="44"/>
      <c r="Z125" s="44"/>
      <c r="AA125" s="44"/>
      <c r="AB125" s="44"/>
      <c r="AC125" s="44"/>
      <c r="AD125" s="32"/>
      <c r="AE125" s="32"/>
    </row>
    <row r="126" spans="1:31"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21"/>
      <c r="X126" s="21"/>
      <c r="Y126" s="44"/>
      <c r="Z126" s="44"/>
      <c r="AA126" s="44"/>
      <c r="AB126" s="44"/>
      <c r="AC126" s="44"/>
      <c r="AD126" s="32"/>
      <c r="AE126" s="32"/>
    </row>
    <row r="127" spans="1:31"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21"/>
      <c r="X127" s="21"/>
      <c r="Y127" s="44"/>
      <c r="Z127" s="44"/>
      <c r="AA127" s="44"/>
      <c r="AB127" s="44"/>
      <c r="AC127" s="44"/>
      <c r="AD127" s="32"/>
      <c r="AE127" s="32"/>
    </row>
    <row r="128" spans="1:31"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21"/>
      <c r="X128" s="21"/>
      <c r="Y128" s="44"/>
      <c r="Z128" s="44"/>
      <c r="AA128" s="44"/>
      <c r="AB128" s="44"/>
      <c r="AC128" s="44"/>
      <c r="AD128" s="32"/>
      <c r="AE128" s="32"/>
    </row>
    <row r="129" spans="1:31"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21"/>
      <c r="X129" s="21"/>
      <c r="Y129" s="44"/>
      <c r="Z129" s="44"/>
      <c r="AA129" s="44"/>
      <c r="AB129" s="44"/>
      <c r="AC129" s="44"/>
      <c r="AD129" s="32"/>
      <c r="AE129" s="32"/>
    </row>
    <row r="130" spans="1:31"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21"/>
      <c r="X130" s="21"/>
      <c r="Y130" s="44"/>
      <c r="Z130" s="44"/>
      <c r="AA130" s="44"/>
      <c r="AB130" s="44"/>
      <c r="AC130" s="44"/>
      <c r="AD130" s="32"/>
      <c r="AE130" s="32"/>
    </row>
    <row r="131" spans="1:31"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21"/>
      <c r="X131" s="21"/>
      <c r="Y131" s="44"/>
      <c r="Z131" s="44"/>
      <c r="AA131" s="44"/>
      <c r="AB131" s="44"/>
      <c r="AC131" s="44"/>
      <c r="AD131" s="32"/>
      <c r="AE131" s="32"/>
    </row>
    <row r="132" spans="1:31"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21"/>
      <c r="X132" s="21"/>
      <c r="Y132" s="44"/>
      <c r="Z132" s="44"/>
      <c r="AA132" s="44"/>
      <c r="AB132" s="44"/>
      <c r="AC132" s="44"/>
      <c r="AD132" s="32"/>
      <c r="AE132" s="32"/>
    </row>
    <row r="133" spans="1:31"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21"/>
      <c r="X133" s="21"/>
      <c r="Y133" s="44"/>
      <c r="Z133" s="44"/>
      <c r="AA133" s="44"/>
      <c r="AB133" s="44"/>
      <c r="AC133" s="44"/>
      <c r="AD133" s="32"/>
      <c r="AE133" s="32"/>
    </row>
    <row r="134" spans="1:31"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21"/>
      <c r="X134" s="21"/>
      <c r="Y134" s="44"/>
      <c r="Z134" s="44"/>
      <c r="AA134" s="44"/>
      <c r="AB134" s="44"/>
      <c r="AC134" s="44"/>
      <c r="AD134" s="32"/>
      <c r="AE134" s="32"/>
    </row>
    <row r="135" spans="1:31"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21"/>
      <c r="X135" s="21"/>
      <c r="Y135" s="44"/>
      <c r="Z135" s="44"/>
      <c r="AA135" s="44"/>
      <c r="AB135" s="44"/>
      <c r="AC135" s="44"/>
      <c r="AD135" s="32"/>
      <c r="AE135" s="32"/>
    </row>
    <row r="136" spans="1:31"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21"/>
      <c r="X136" s="21"/>
      <c r="Y136" s="44"/>
      <c r="Z136" s="44"/>
      <c r="AA136" s="44"/>
      <c r="AB136" s="44"/>
      <c r="AC136" s="44"/>
      <c r="AD136" s="32"/>
      <c r="AE136" s="32"/>
    </row>
    <row r="137" spans="1:31"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21"/>
      <c r="X137" s="21"/>
      <c r="Y137" s="44"/>
      <c r="Z137" s="44"/>
      <c r="AA137" s="44"/>
      <c r="AB137" s="44"/>
      <c r="AC137" s="44"/>
      <c r="AD137" s="32"/>
      <c r="AE137" s="32"/>
    </row>
    <row r="138" spans="1:31"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21"/>
      <c r="X138" s="21"/>
      <c r="Y138" s="44"/>
      <c r="Z138" s="44"/>
      <c r="AA138" s="44"/>
      <c r="AB138" s="44"/>
      <c r="AC138" s="44"/>
      <c r="AD138" s="32"/>
      <c r="AE138" s="32"/>
    </row>
    <row r="139" spans="1:31"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21"/>
      <c r="X139" s="21"/>
      <c r="Y139" s="44"/>
      <c r="Z139" s="44"/>
      <c r="AA139" s="44"/>
      <c r="AB139" s="44"/>
      <c r="AC139" s="44"/>
      <c r="AD139" s="32"/>
      <c r="AE139" s="32"/>
    </row>
    <row r="140" spans="1:31"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21"/>
      <c r="X140" s="21"/>
      <c r="Y140" s="44"/>
      <c r="Z140" s="44"/>
      <c r="AA140" s="44"/>
      <c r="AB140" s="44"/>
      <c r="AC140" s="44"/>
      <c r="AD140" s="32"/>
      <c r="AE140" s="32"/>
    </row>
    <row r="141" spans="1:31"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21"/>
      <c r="X141" s="21"/>
      <c r="Y141" s="44"/>
      <c r="Z141" s="44"/>
      <c r="AA141" s="44"/>
      <c r="AB141" s="44"/>
      <c r="AC141" s="44"/>
      <c r="AD141" s="32"/>
      <c r="AE141" s="32"/>
    </row>
    <row r="142" spans="1:31"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21"/>
      <c r="X142" s="21"/>
      <c r="Y142" s="44"/>
      <c r="Z142" s="44"/>
      <c r="AA142" s="44"/>
      <c r="AB142" s="44"/>
      <c r="AC142" s="44"/>
      <c r="AD142" s="32"/>
      <c r="AE142" s="32"/>
    </row>
    <row r="143" spans="1:31"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21"/>
      <c r="X143" s="21"/>
      <c r="Y143" s="44"/>
      <c r="Z143" s="44"/>
      <c r="AA143" s="44"/>
      <c r="AB143" s="44"/>
      <c r="AC143" s="44"/>
      <c r="AD143" s="32"/>
      <c r="AE143" s="32"/>
    </row>
    <row r="144" spans="1:31"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21"/>
      <c r="X144" s="21"/>
      <c r="Y144" s="44"/>
      <c r="Z144" s="44"/>
      <c r="AA144" s="44"/>
      <c r="AB144" s="44"/>
      <c r="AC144" s="44"/>
      <c r="AD144" s="32"/>
      <c r="AE144" s="32"/>
    </row>
    <row r="145" spans="1:31"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21"/>
      <c r="X145" s="21"/>
      <c r="Y145" s="44"/>
      <c r="Z145" s="44"/>
      <c r="AA145" s="44"/>
      <c r="AB145" s="44"/>
      <c r="AC145" s="44"/>
      <c r="AD145" s="32"/>
      <c r="AE145" s="32"/>
    </row>
    <row r="146" spans="1:31"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21"/>
      <c r="X146" s="21"/>
      <c r="Y146" s="44"/>
      <c r="Z146" s="44"/>
      <c r="AA146" s="44"/>
      <c r="AB146" s="44"/>
      <c r="AC146" s="44"/>
      <c r="AD146" s="32"/>
      <c r="AE146" s="32"/>
    </row>
    <row r="147" spans="1:31"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21"/>
      <c r="X147" s="21"/>
      <c r="Y147" s="44"/>
      <c r="Z147" s="44"/>
      <c r="AA147" s="44"/>
      <c r="AB147" s="44"/>
      <c r="AC147" s="44"/>
      <c r="AD147" s="32"/>
      <c r="AE147" s="32"/>
    </row>
    <row r="148" spans="1:31"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21"/>
      <c r="X148" s="21"/>
      <c r="Y148" s="44"/>
      <c r="Z148" s="44"/>
      <c r="AA148" s="44"/>
      <c r="AB148" s="44"/>
      <c r="AC148" s="44"/>
      <c r="AD148" s="32"/>
      <c r="AE148" s="32"/>
    </row>
    <row r="149" spans="1:31"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21"/>
      <c r="X149" s="21"/>
      <c r="Y149" s="44"/>
      <c r="Z149" s="44"/>
      <c r="AA149" s="44"/>
      <c r="AB149" s="44"/>
      <c r="AC149" s="44"/>
      <c r="AD149" s="32"/>
      <c r="AE149" s="32"/>
    </row>
    <row r="150" spans="1:31"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21"/>
      <c r="X150" s="21"/>
      <c r="Y150" s="44"/>
      <c r="Z150" s="44"/>
      <c r="AA150" s="44"/>
      <c r="AB150" s="44"/>
      <c r="AC150" s="44"/>
      <c r="AD150" s="32"/>
      <c r="AE150" s="32"/>
    </row>
    <row r="151" spans="1:31"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21"/>
      <c r="X151" s="21"/>
      <c r="Y151" s="44"/>
      <c r="Z151" s="44"/>
      <c r="AA151" s="44"/>
      <c r="AB151" s="44"/>
      <c r="AC151" s="44"/>
      <c r="AD151" s="32"/>
      <c r="AE151" s="32"/>
    </row>
    <row r="152" spans="1:31"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21"/>
      <c r="X152" s="21"/>
      <c r="Y152" s="44"/>
      <c r="Z152" s="44"/>
      <c r="AA152" s="44"/>
      <c r="AB152" s="44"/>
      <c r="AC152" s="44"/>
      <c r="AD152" s="32"/>
      <c r="AE152" s="32"/>
    </row>
    <row r="153" spans="1:31"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21"/>
      <c r="X153" s="21"/>
      <c r="Y153" s="44"/>
      <c r="Z153" s="44"/>
      <c r="AA153" s="44"/>
      <c r="AB153" s="44"/>
      <c r="AC153" s="44"/>
      <c r="AD153" s="32"/>
      <c r="AE153" s="32"/>
    </row>
    <row r="154" spans="1:31"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21"/>
      <c r="X154" s="21"/>
      <c r="Y154" s="44"/>
      <c r="Z154" s="44"/>
      <c r="AA154" s="44"/>
      <c r="AB154" s="44"/>
      <c r="AC154" s="44"/>
      <c r="AD154" s="32"/>
      <c r="AE154" s="32"/>
    </row>
    <row r="155" spans="1:31"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21"/>
      <c r="X155" s="21"/>
      <c r="Y155" s="44"/>
      <c r="Z155" s="44"/>
      <c r="AA155" s="44"/>
      <c r="AB155" s="44"/>
      <c r="AC155" s="44"/>
      <c r="AD155" s="32"/>
      <c r="AE155" s="32"/>
    </row>
    <row r="156" spans="1:31"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21"/>
      <c r="X156" s="21"/>
      <c r="Y156" s="44"/>
      <c r="Z156" s="44"/>
      <c r="AA156" s="44"/>
      <c r="AB156" s="44"/>
      <c r="AC156" s="44"/>
      <c r="AD156" s="32"/>
      <c r="AE156" s="32"/>
    </row>
    <row r="157" spans="1:31"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21"/>
      <c r="X157" s="21"/>
      <c r="Y157" s="44"/>
      <c r="Z157" s="44"/>
      <c r="AA157" s="44"/>
      <c r="AB157" s="44"/>
      <c r="AC157" s="44"/>
      <c r="AD157" s="32"/>
      <c r="AE157" s="32"/>
    </row>
    <row r="158" spans="1:31"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21"/>
      <c r="X158" s="21"/>
      <c r="Y158" s="44"/>
      <c r="Z158" s="44"/>
      <c r="AA158" s="44"/>
      <c r="AB158" s="44"/>
      <c r="AC158" s="44"/>
      <c r="AD158" s="32"/>
      <c r="AE158" s="32"/>
    </row>
    <row r="159" spans="1:31"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21"/>
      <c r="X159" s="21"/>
      <c r="Y159" s="44"/>
      <c r="Z159" s="44"/>
      <c r="AA159" s="44"/>
      <c r="AB159" s="44"/>
      <c r="AC159" s="44"/>
      <c r="AD159" s="32"/>
      <c r="AE159" s="32"/>
    </row>
    <row r="160" spans="1:31"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21"/>
      <c r="X160" s="21"/>
      <c r="Y160" s="44"/>
      <c r="Z160" s="44"/>
      <c r="AA160" s="44"/>
      <c r="AB160" s="44"/>
      <c r="AC160" s="44"/>
      <c r="AD160" s="32"/>
      <c r="AE160" s="32"/>
    </row>
    <row r="161" spans="1:31"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21"/>
      <c r="X161" s="21"/>
      <c r="Y161" s="44"/>
      <c r="Z161" s="44"/>
      <c r="AA161" s="44"/>
      <c r="AB161" s="44"/>
      <c r="AC161" s="44"/>
      <c r="AD161" s="32"/>
      <c r="AE161" s="32"/>
    </row>
    <row r="162" spans="1:31"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21"/>
      <c r="X162" s="21"/>
      <c r="Y162" s="44"/>
      <c r="Z162" s="44"/>
      <c r="AA162" s="44"/>
      <c r="AB162" s="44"/>
      <c r="AC162" s="44"/>
      <c r="AD162" s="32"/>
      <c r="AE162" s="32"/>
    </row>
    <row r="163" spans="1:31"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21"/>
      <c r="X163" s="21"/>
      <c r="Y163" s="44"/>
      <c r="Z163" s="44"/>
      <c r="AA163" s="44"/>
      <c r="AB163" s="44"/>
      <c r="AC163" s="44"/>
      <c r="AD163" s="32"/>
      <c r="AE163" s="32"/>
    </row>
    <row r="164" spans="1:31"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21"/>
      <c r="X164" s="21"/>
      <c r="Y164" s="44"/>
      <c r="Z164" s="44"/>
      <c r="AA164" s="44"/>
      <c r="AB164" s="44"/>
      <c r="AC164" s="44"/>
      <c r="AD164" s="32"/>
      <c r="AE164" s="32"/>
    </row>
    <row r="165" spans="1:31"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21"/>
      <c r="X165" s="21"/>
      <c r="Y165" s="44"/>
      <c r="Z165" s="44"/>
      <c r="AA165" s="44"/>
      <c r="AB165" s="44"/>
      <c r="AC165" s="44"/>
      <c r="AD165" s="32"/>
      <c r="AE165" s="32"/>
    </row>
    <row r="166" spans="1:31"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21"/>
      <c r="X166" s="21"/>
      <c r="Y166" s="44"/>
      <c r="Z166" s="44"/>
      <c r="AA166" s="44"/>
      <c r="AB166" s="44"/>
      <c r="AC166" s="44"/>
      <c r="AD166" s="32"/>
      <c r="AE166" s="32"/>
    </row>
    <row r="167" spans="1:31"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21"/>
      <c r="X167" s="21"/>
      <c r="Y167" s="44"/>
      <c r="Z167" s="44"/>
      <c r="AA167" s="44"/>
      <c r="AB167" s="44"/>
      <c r="AC167" s="44"/>
      <c r="AD167" s="32"/>
      <c r="AE167" s="32"/>
    </row>
    <row r="168" spans="1:31"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21"/>
      <c r="X168" s="21"/>
      <c r="Y168" s="44"/>
      <c r="Z168" s="44"/>
      <c r="AA168" s="44"/>
      <c r="AB168" s="44"/>
      <c r="AC168" s="44"/>
      <c r="AD168" s="32"/>
      <c r="AE168" s="32"/>
    </row>
    <row r="169" spans="1:31"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21"/>
      <c r="X169" s="21"/>
      <c r="Y169" s="44"/>
      <c r="Z169" s="44"/>
      <c r="AA169" s="44"/>
      <c r="AB169" s="44"/>
      <c r="AC169" s="44"/>
      <c r="AD169" s="32"/>
      <c r="AE169" s="32"/>
    </row>
    <row r="170" spans="1:31"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21"/>
      <c r="X170" s="21"/>
      <c r="Y170" s="44"/>
      <c r="Z170" s="44"/>
      <c r="AA170" s="44"/>
      <c r="AB170" s="44"/>
      <c r="AC170" s="44"/>
      <c r="AD170" s="32"/>
      <c r="AE170" s="32"/>
    </row>
    <row r="171" spans="1:31"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21"/>
      <c r="X171" s="21"/>
      <c r="Y171" s="44"/>
      <c r="Z171" s="44"/>
      <c r="AA171" s="44"/>
      <c r="AB171" s="44"/>
      <c r="AC171" s="44"/>
      <c r="AD171" s="32"/>
      <c r="AE171" s="32"/>
    </row>
    <row r="172" spans="1:31"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21"/>
      <c r="X172" s="21"/>
      <c r="Y172" s="44"/>
      <c r="Z172" s="44"/>
      <c r="AA172" s="44"/>
      <c r="AB172" s="44"/>
      <c r="AC172" s="44"/>
      <c r="AD172" s="32"/>
      <c r="AE172" s="32"/>
    </row>
    <row r="173" spans="1:31"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21"/>
      <c r="X173" s="21"/>
      <c r="Y173" s="44"/>
      <c r="Z173" s="44"/>
      <c r="AA173" s="44"/>
      <c r="AB173" s="44"/>
      <c r="AC173" s="44"/>
      <c r="AD173" s="32"/>
      <c r="AE173" s="32"/>
    </row>
    <row r="174" spans="1:31"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21"/>
      <c r="X174" s="21"/>
      <c r="Y174" s="44"/>
      <c r="Z174" s="44"/>
      <c r="AA174" s="44"/>
      <c r="AB174" s="44"/>
      <c r="AC174" s="44"/>
      <c r="AD174" s="32"/>
      <c r="AE174" s="32"/>
    </row>
    <row r="175" spans="1:31"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21"/>
      <c r="X175" s="21"/>
      <c r="Y175" s="44"/>
      <c r="Z175" s="44"/>
      <c r="AA175" s="44"/>
      <c r="AB175" s="44"/>
      <c r="AC175" s="44"/>
      <c r="AD175" s="32"/>
      <c r="AE175" s="32"/>
    </row>
    <row r="176" spans="1:31"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21"/>
      <c r="X176" s="21"/>
      <c r="Y176" s="44"/>
      <c r="Z176" s="44"/>
      <c r="AA176" s="44"/>
      <c r="AB176" s="44"/>
      <c r="AC176" s="44"/>
      <c r="AD176" s="32"/>
      <c r="AE176" s="32"/>
    </row>
    <row r="177" spans="1:31"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21"/>
      <c r="X177" s="21"/>
      <c r="Y177" s="44"/>
      <c r="Z177" s="44"/>
      <c r="AA177" s="44"/>
      <c r="AB177" s="44"/>
      <c r="AC177" s="44"/>
      <c r="AD177" s="32"/>
      <c r="AE177" s="32"/>
    </row>
    <row r="178" spans="1:31"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21"/>
      <c r="X178" s="21"/>
      <c r="Y178" s="44"/>
      <c r="Z178" s="44"/>
      <c r="AA178" s="44"/>
      <c r="AB178" s="44"/>
      <c r="AC178" s="44"/>
      <c r="AD178" s="32"/>
      <c r="AE178" s="32"/>
    </row>
    <row r="179" spans="1:31"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21"/>
      <c r="X179" s="21"/>
      <c r="Y179" s="44"/>
      <c r="Z179" s="44"/>
      <c r="AA179" s="44"/>
      <c r="AB179" s="44"/>
      <c r="AC179" s="44"/>
      <c r="AD179" s="32"/>
      <c r="AE179" s="32"/>
    </row>
    <row r="180" spans="1:31"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21"/>
      <c r="X180" s="21"/>
      <c r="Y180" s="44"/>
      <c r="Z180" s="44"/>
      <c r="AA180" s="44"/>
      <c r="AB180" s="44"/>
      <c r="AC180" s="44"/>
      <c r="AD180" s="32"/>
      <c r="AE180" s="32"/>
    </row>
    <row r="181" spans="1:31"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21"/>
      <c r="X181" s="21"/>
      <c r="Y181" s="44"/>
      <c r="Z181" s="44"/>
      <c r="AA181" s="44"/>
      <c r="AB181" s="44"/>
      <c r="AC181" s="44"/>
      <c r="AD181" s="32"/>
      <c r="AE181" s="32"/>
    </row>
    <row r="182" spans="1:31"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21"/>
      <c r="X182" s="21"/>
      <c r="Y182" s="44"/>
      <c r="Z182" s="44"/>
      <c r="AA182" s="44"/>
      <c r="AB182" s="44"/>
      <c r="AC182" s="44"/>
      <c r="AD182" s="32"/>
      <c r="AE182" s="32"/>
    </row>
    <row r="183" spans="1:31"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21"/>
      <c r="X183" s="21"/>
      <c r="Y183" s="44"/>
      <c r="Z183" s="44"/>
      <c r="AA183" s="44"/>
      <c r="AB183" s="44"/>
      <c r="AC183" s="44"/>
      <c r="AD183" s="32"/>
      <c r="AE183" s="32"/>
    </row>
    <row r="184" spans="1:31"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21"/>
      <c r="X184" s="21"/>
      <c r="Y184" s="44"/>
      <c r="Z184" s="44"/>
      <c r="AA184" s="44"/>
      <c r="AB184" s="44"/>
      <c r="AC184" s="44"/>
      <c r="AD184" s="32"/>
      <c r="AE184" s="32"/>
    </row>
    <row r="185" spans="1:31"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21"/>
      <c r="X185" s="21"/>
      <c r="Y185" s="44"/>
      <c r="Z185" s="44"/>
      <c r="AA185" s="44"/>
      <c r="AB185" s="44"/>
      <c r="AC185" s="44"/>
      <c r="AD185" s="32"/>
      <c r="AE185" s="32"/>
    </row>
    <row r="186" spans="1:31"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21"/>
      <c r="X186" s="21"/>
      <c r="Y186" s="44"/>
      <c r="Z186" s="44"/>
      <c r="AA186" s="44"/>
      <c r="AB186" s="44"/>
      <c r="AC186" s="44"/>
      <c r="AD186" s="32"/>
      <c r="AE186" s="32"/>
    </row>
    <row r="187" spans="1:31"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21"/>
      <c r="X187" s="21"/>
      <c r="Y187" s="44"/>
      <c r="Z187" s="44"/>
      <c r="AA187" s="44"/>
      <c r="AB187" s="44"/>
      <c r="AC187" s="44"/>
      <c r="AD187" s="32"/>
      <c r="AE187" s="32"/>
    </row>
    <row r="188" spans="1:31"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21"/>
      <c r="X188" s="21"/>
      <c r="Y188" s="44"/>
      <c r="Z188" s="44"/>
      <c r="AA188" s="44"/>
      <c r="AB188" s="44"/>
      <c r="AC188" s="44"/>
      <c r="AD188" s="32"/>
      <c r="AE188" s="32"/>
    </row>
    <row r="189" spans="1:31"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21"/>
      <c r="X189" s="21"/>
      <c r="Y189" s="44"/>
      <c r="Z189" s="44"/>
      <c r="AA189" s="44"/>
      <c r="AB189" s="44"/>
      <c r="AC189" s="44"/>
      <c r="AD189" s="32"/>
      <c r="AE189" s="32"/>
    </row>
    <row r="190" spans="1:31"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21"/>
      <c r="X190" s="21"/>
      <c r="Y190" s="44"/>
      <c r="Z190" s="44"/>
      <c r="AA190" s="44"/>
      <c r="AB190" s="44"/>
      <c r="AC190" s="44"/>
      <c r="AD190" s="32"/>
      <c r="AE190" s="32"/>
    </row>
    <row r="191" spans="1:31"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21"/>
      <c r="X191" s="21"/>
      <c r="Y191" s="44"/>
      <c r="Z191" s="44"/>
      <c r="AA191" s="44"/>
      <c r="AB191" s="44"/>
      <c r="AC191" s="44"/>
      <c r="AD191" s="32"/>
      <c r="AE191" s="32"/>
    </row>
    <row r="192" spans="1:31"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21"/>
      <c r="X192" s="21"/>
      <c r="Y192" s="44"/>
      <c r="Z192" s="44"/>
      <c r="AA192" s="44"/>
      <c r="AB192" s="44"/>
      <c r="AC192" s="44"/>
      <c r="AD192" s="32"/>
      <c r="AE192" s="32"/>
    </row>
    <row r="193" spans="1:31"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21"/>
      <c r="X193" s="21"/>
      <c r="Y193" s="44"/>
      <c r="Z193" s="44"/>
      <c r="AA193" s="44"/>
      <c r="AB193" s="44"/>
      <c r="AC193" s="44"/>
      <c r="AD193" s="32"/>
      <c r="AE193" s="32"/>
    </row>
    <row r="194" spans="1:31"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21"/>
      <c r="X194" s="21"/>
      <c r="Y194" s="44"/>
      <c r="Z194" s="44"/>
      <c r="AA194" s="44"/>
      <c r="AB194" s="44"/>
      <c r="AC194" s="44"/>
      <c r="AD194" s="32"/>
      <c r="AE194" s="32"/>
    </row>
    <row r="195" spans="1:31"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21"/>
      <c r="X195" s="21"/>
      <c r="Y195" s="44"/>
      <c r="Z195" s="44"/>
      <c r="AA195" s="44"/>
      <c r="AB195" s="44"/>
      <c r="AC195" s="44"/>
      <c r="AD195" s="32"/>
      <c r="AE195" s="32"/>
    </row>
    <row r="196" spans="1:31"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21"/>
      <c r="X196" s="21"/>
      <c r="Y196" s="44"/>
      <c r="Z196" s="44"/>
      <c r="AA196" s="44"/>
      <c r="AB196" s="44"/>
      <c r="AC196" s="44"/>
      <c r="AD196" s="32"/>
      <c r="AE196" s="32"/>
    </row>
    <row r="197" spans="1:31"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21"/>
      <c r="X197" s="21"/>
      <c r="Y197" s="44"/>
      <c r="Z197" s="44"/>
      <c r="AA197" s="44"/>
      <c r="AB197" s="44"/>
      <c r="AC197" s="44"/>
      <c r="AD197" s="32"/>
      <c r="AE197" s="32"/>
    </row>
    <row r="198" spans="1:31"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21"/>
      <c r="X198" s="21"/>
      <c r="Y198" s="44"/>
      <c r="Z198" s="44"/>
      <c r="AA198" s="44"/>
      <c r="AB198" s="44"/>
      <c r="AC198" s="44"/>
      <c r="AD198" s="32"/>
      <c r="AE198" s="32"/>
    </row>
    <row r="199" spans="1:31"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21"/>
      <c r="X199" s="21"/>
      <c r="Y199" s="44"/>
      <c r="Z199" s="44"/>
      <c r="AA199" s="44"/>
      <c r="AB199" s="44"/>
      <c r="AC199" s="44"/>
      <c r="AD199" s="32"/>
      <c r="AE199" s="32"/>
    </row>
    <row r="200" spans="1:31"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21"/>
      <c r="X200" s="21"/>
      <c r="Y200" s="44"/>
      <c r="Z200" s="44"/>
      <c r="AA200" s="44"/>
      <c r="AB200" s="44"/>
      <c r="AC200" s="44"/>
      <c r="AD200" s="32"/>
      <c r="AE200" s="32"/>
    </row>
    <row r="201" spans="1:31"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21"/>
      <c r="X201" s="21"/>
      <c r="Y201" s="44"/>
      <c r="Z201" s="44"/>
      <c r="AA201" s="44"/>
      <c r="AB201" s="44"/>
      <c r="AC201" s="44"/>
      <c r="AD201" s="32"/>
      <c r="AE201" s="32"/>
    </row>
    <row r="202" spans="1:31"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21"/>
      <c r="X202" s="21"/>
      <c r="Y202" s="44"/>
      <c r="Z202" s="44"/>
      <c r="AA202" s="44"/>
      <c r="AB202" s="44"/>
      <c r="AC202" s="44"/>
      <c r="AD202" s="32"/>
      <c r="AE202" s="32"/>
    </row>
    <row r="203" spans="1:31"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21"/>
      <c r="X203" s="21"/>
      <c r="Y203" s="44"/>
      <c r="Z203" s="44"/>
      <c r="AA203" s="44"/>
      <c r="AB203" s="44"/>
      <c r="AC203" s="44"/>
      <c r="AD203" s="32"/>
      <c r="AE203" s="32"/>
    </row>
    <row r="204" spans="1:31"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21"/>
      <c r="X204" s="21"/>
      <c r="Y204" s="44"/>
      <c r="Z204" s="44"/>
      <c r="AA204" s="44"/>
      <c r="AB204" s="44"/>
      <c r="AC204" s="44"/>
      <c r="AD204" s="32"/>
      <c r="AE204" s="32"/>
    </row>
    <row r="205" spans="1:31"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21"/>
      <c r="X205" s="21"/>
      <c r="Y205" s="44"/>
      <c r="Z205" s="44"/>
      <c r="AA205" s="44"/>
      <c r="AB205" s="44"/>
      <c r="AC205" s="44"/>
      <c r="AD205" s="32"/>
      <c r="AE205" s="32"/>
    </row>
    <row r="206" spans="1:31"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21"/>
      <c r="X206" s="21"/>
      <c r="Y206" s="44"/>
      <c r="Z206" s="44"/>
      <c r="AA206" s="44"/>
      <c r="AB206" s="44"/>
      <c r="AC206" s="44"/>
      <c r="AD206" s="32"/>
      <c r="AE206" s="32"/>
    </row>
    <row r="207" spans="1:31"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21"/>
      <c r="X207" s="21"/>
      <c r="Y207" s="44"/>
      <c r="Z207" s="44"/>
      <c r="AA207" s="44"/>
      <c r="AB207" s="44"/>
      <c r="AC207" s="44"/>
      <c r="AD207" s="32"/>
      <c r="AE207" s="32"/>
    </row>
    <row r="208" spans="1:31"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21"/>
      <c r="X208" s="21"/>
      <c r="Y208" s="44"/>
      <c r="Z208" s="44"/>
      <c r="AA208" s="44"/>
      <c r="AB208" s="44"/>
      <c r="AC208" s="44"/>
      <c r="AD208" s="32"/>
      <c r="AE208" s="32"/>
    </row>
    <row r="209" spans="1:31"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21"/>
      <c r="X209" s="21"/>
      <c r="Y209" s="44"/>
      <c r="Z209" s="44"/>
      <c r="AA209" s="44"/>
      <c r="AB209" s="44"/>
      <c r="AC209" s="44"/>
      <c r="AD209" s="32"/>
      <c r="AE209" s="32"/>
    </row>
    <row r="210" spans="1:31"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21"/>
      <c r="X210" s="21"/>
      <c r="Y210" s="44"/>
      <c r="Z210" s="44"/>
      <c r="AA210" s="44"/>
      <c r="AB210" s="44"/>
      <c r="AC210" s="44"/>
      <c r="AD210" s="32"/>
      <c r="AE210" s="32"/>
    </row>
    <row r="211" spans="1:31"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21"/>
      <c r="X211" s="21"/>
      <c r="Y211" s="44"/>
      <c r="Z211" s="44"/>
      <c r="AA211" s="44"/>
      <c r="AB211" s="44"/>
      <c r="AC211" s="44"/>
      <c r="AD211" s="32"/>
      <c r="AE211" s="32"/>
    </row>
    <row r="212" spans="1:31"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21"/>
      <c r="X212" s="21"/>
      <c r="Y212" s="44"/>
      <c r="Z212" s="44"/>
      <c r="AA212" s="44"/>
      <c r="AB212" s="44"/>
      <c r="AC212" s="44"/>
      <c r="AD212" s="32"/>
      <c r="AE212" s="32"/>
    </row>
    <row r="213" spans="1:31"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21"/>
      <c r="X213" s="21"/>
      <c r="Y213" s="44"/>
      <c r="Z213" s="44"/>
      <c r="AA213" s="44"/>
      <c r="AB213" s="44"/>
      <c r="AC213" s="44"/>
      <c r="AD213" s="32"/>
      <c r="AE213" s="32"/>
    </row>
    <row r="214" spans="1:31"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21"/>
      <c r="X214" s="21"/>
      <c r="Y214" s="44"/>
      <c r="Z214" s="44"/>
      <c r="AA214" s="44"/>
      <c r="AB214" s="44"/>
      <c r="AC214" s="44"/>
      <c r="AD214" s="32"/>
      <c r="AE214" s="32"/>
    </row>
    <row r="215" spans="1:31"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21"/>
      <c r="X215" s="21"/>
      <c r="Y215" s="44"/>
      <c r="Z215" s="44"/>
      <c r="AA215" s="44"/>
      <c r="AB215" s="44"/>
      <c r="AC215" s="44"/>
      <c r="AD215" s="32"/>
      <c r="AE215" s="32"/>
    </row>
    <row r="216" spans="1:31"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21"/>
      <c r="X216" s="21"/>
      <c r="Y216" s="44"/>
      <c r="Z216" s="44"/>
      <c r="AA216" s="44"/>
      <c r="AB216" s="44"/>
      <c r="AC216" s="44"/>
      <c r="AD216" s="32"/>
      <c r="AE216" s="32"/>
    </row>
    <row r="217" spans="1:31"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21"/>
      <c r="X217" s="21"/>
      <c r="Y217" s="44"/>
      <c r="Z217" s="44"/>
      <c r="AA217" s="44"/>
      <c r="AB217" s="44"/>
      <c r="AC217" s="44"/>
      <c r="AD217" s="32"/>
      <c r="AE217" s="32"/>
    </row>
    <row r="218" spans="1:31"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21"/>
      <c r="X218" s="21"/>
      <c r="Y218" s="44"/>
      <c r="Z218" s="44"/>
      <c r="AA218" s="44"/>
      <c r="AB218" s="44"/>
      <c r="AC218" s="44"/>
      <c r="AD218" s="32"/>
      <c r="AE218" s="32"/>
    </row>
    <row r="219" spans="1:31"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21"/>
      <c r="X219" s="21"/>
      <c r="Y219" s="44"/>
      <c r="Z219" s="44"/>
      <c r="AA219" s="44"/>
      <c r="AB219" s="44"/>
      <c r="AC219" s="44"/>
      <c r="AD219" s="32"/>
      <c r="AE219" s="32"/>
    </row>
    <row r="220" spans="1:31"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21"/>
      <c r="X220" s="21"/>
      <c r="Y220" s="44"/>
      <c r="Z220" s="44"/>
      <c r="AA220" s="44"/>
      <c r="AB220" s="44"/>
      <c r="AC220" s="44"/>
      <c r="AD220" s="32"/>
      <c r="AE220" s="32"/>
    </row>
    <row r="221" spans="1:31"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21"/>
      <c r="X221" s="21"/>
      <c r="Y221" s="44"/>
      <c r="Z221" s="44"/>
      <c r="AA221" s="44"/>
      <c r="AB221" s="44"/>
      <c r="AC221" s="44"/>
      <c r="AD221" s="32"/>
      <c r="AE221" s="32"/>
    </row>
    <row r="222" spans="1:31"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21"/>
      <c r="X222" s="21"/>
      <c r="Y222" s="44"/>
      <c r="Z222" s="44"/>
      <c r="AA222" s="44"/>
      <c r="AB222" s="44"/>
      <c r="AC222" s="44"/>
      <c r="AD222" s="32"/>
      <c r="AE222" s="32"/>
    </row>
    <row r="223" spans="1:31"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21"/>
      <c r="X223" s="21"/>
      <c r="Y223" s="44"/>
      <c r="Z223" s="44"/>
      <c r="AA223" s="44"/>
      <c r="AB223" s="44"/>
      <c r="AC223" s="44"/>
      <c r="AD223" s="32"/>
      <c r="AE223" s="32"/>
    </row>
    <row r="224" spans="1:31"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21"/>
      <c r="X224" s="21"/>
      <c r="Y224" s="44"/>
      <c r="Z224" s="44"/>
      <c r="AA224" s="44"/>
      <c r="AB224" s="44"/>
      <c r="AC224" s="44"/>
      <c r="AD224" s="32"/>
      <c r="AE224" s="32"/>
    </row>
    <row r="225" spans="1:31"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21"/>
      <c r="X225" s="21"/>
      <c r="Y225" s="44"/>
      <c r="Z225" s="44"/>
      <c r="AA225" s="44"/>
      <c r="AB225" s="44"/>
      <c r="AC225" s="44"/>
      <c r="AD225" s="32"/>
      <c r="AE225" s="32"/>
    </row>
    <row r="226" spans="1:31"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21"/>
      <c r="X226" s="21"/>
      <c r="Y226" s="44"/>
      <c r="Z226" s="44"/>
      <c r="AA226" s="44"/>
      <c r="AB226" s="44"/>
      <c r="AC226" s="44"/>
      <c r="AD226" s="32"/>
      <c r="AE226" s="32"/>
    </row>
    <row r="227" spans="1:31"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21"/>
      <c r="X227" s="21"/>
      <c r="Y227" s="44"/>
      <c r="Z227" s="44"/>
      <c r="AA227" s="44"/>
      <c r="AB227" s="44"/>
      <c r="AC227" s="44"/>
      <c r="AD227" s="32"/>
      <c r="AE227" s="32"/>
    </row>
    <row r="228" spans="1:31"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21"/>
      <c r="X228" s="21"/>
      <c r="Y228" s="44"/>
      <c r="Z228" s="44"/>
      <c r="AA228" s="44"/>
      <c r="AB228" s="44"/>
      <c r="AC228" s="44"/>
      <c r="AD228" s="32"/>
      <c r="AE228" s="32"/>
    </row>
    <row r="229" spans="1:31"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21"/>
      <c r="X229" s="21"/>
      <c r="Y229" s="44"/>
      <c r="Z229" s="44"/>
      <c r="AA229" s="44"/>
      <c r="AB229" s="44"/>
      <c r="AC229" s="44"/>
      <c r="AD229" s="32"/>
      <c r="AE229" s="32"/>
    </row>
    <row r="230" spans="1:31"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21"/>
      <c r="X230" s="21"/>
      <c r="Y230" s="44"/>
      <c r="Z230" s="44"/>
      <c r="AA230" s="44"/>
      <c r="AB230" s="44"/>
      <c r="AC230" s="44"/>
      <c r="AD230" s="32"/>
      <c r="AE230" s="32"/>
    </row>
    <row r="231" spans="1:31" ht="15.75" customHeight="1"/>
    <row r="232" spans="1:31" ht="15.75" customHeight="1"/>
    <row r="233" spans="1:31" ht="15.75" customHeight="1"/>
    <row r="234" spans="1:31" ht="15.75" customHeight="1"/>
    <row r="235" spans="1:31" ht="15.75" customHeight="1"/>
    <row r="236" spans="1:31" ht="15.75" customHeight="1"/>
    <row r="237" spans="1:31" ht="15.75" customHeight="1"/>
    <row r="238" spans="1:31" ht="15.75" customHeight="1"/>
    <row r="239" spans="1:31" ht="15.75" customHeight="1"/>
    <row r="240" spans="1:3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V1"/>
    <mergeCell ref="B3:B4"/>
    <mergeCell ref="C3:H3"/>
    <mergeCell ref="J3:M3"/>
    <mergeCell ref="O3:U3"/>
  </mergeCells>
  <dataValidations count="1">
    <dataValidation type="list" allowBlank="1" showErrorMessage="1" sqref="C6:H30 J6:M30 O6:U30" xr:uid="{00000000-0002-0000-0900-000000000000}">
      <formula1>"1,2,3,4,5"</formula1>
    </dataValidation>
  </dataValidations>
  <pageMargins left="0.7" right="0.7" top="0.75" bottom="0.75" header="0" footer="0"/>
  <pageSetup orientation="landscape"/>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1000"/>
  <sheetViews>
    <sheetView showGridLines="0" workbookViewId="0">
      <pane xSplit="2" ySplit="5" topLeftCell="C6" activePane="bottomRight" state="frozen"/>
      <selection pane="topRight" activeCell="C1" sqref="C1"/>
      <selection pane="bottomLeft" activeCell="A6" sqref="A6"/>
      <selection pane="bottomRight" activeCell="C6" sqref="C6"/>
    </sheetView>
  </sheetViews>
  <sheetFormatPr defaultColWidth="12.5703125" defaultRowHeight="15" customHeight="1"/>
  <cols>
    <col min="1" max="1" width="1.85546875" customWidth="1"/>
    <col min="2" max="2" width="38.140625" customWidth="1"/>
    <col min="3" max="8" width="9.140625" customWidth="1"/>
    <col min="9" max="9" width="5.85546875" customWidth="1"/>
    <col min="10" max="13" width="9.140625" customWidth="1"/>
    <col min="14" max="14" width="5.85546875" customWidth="1"/>
    <col min="15" max="21" width="9.140625" customWidth="1"/>
    <col min="22" max="22" width="5.85546875" customWidth="1"/>
    <col min="23" max="23" width="12.140625" customWidth="1"/>
    <col min="24" max="24" width="30" customWidth="1"/>
    <col min="25" max="25" width="22" customWidth="1"/>
    <col min="26" max="29" width="18.7109375" customWidth="1"/>
  </cols>
  <sheetData>
    <row r="1" spans="1:31" ht="30" customHeight="1">
      <c r="A1" s="36"/>
      <c r="B1" s="161" t="s">
        <v>96</v>
      </c>
      <c r="C1" s="156"/>
      <c r="D1" s="156"/>
      <c r="E1" s="156"/>
      <c r="F1" s="156"/>
      <c r="G1" s="156"/>
      <c r="H1" s="156"/>
      <c r="I1" s="156"/>
      <c r="J1" s="156"/>
      <c r="K1" s="156"/>
      <c r="L1" s="156"/>
      <c r="M1" s="156"/>
      <c r="N1" s="156"/>
      <c r="O1" s="156"/>
      <c r="P1" s="156"/>
      <c r="Q1" s="156"/>
      <c r="R1" s="156"/>
      <c r="S1" s="156"/>
      <c r="T1" s="156"/>
      <c r="U1" s="156"/>
      <c r="V1" s="157"/>
      <c r="W1" s="126"/>
      <c r="X1" s="126"/>
      <c r="Y1" s="126"/>
      <c r="Z1" s="44"/>
      <c r="AA1" s="44"/>
      <c r="AB1" s="44"/>
      <c r="AC1" s="44"/>
      <c r="AD1" s="32"/>
      <c r="AE1" s="32"/>
    </row>
    <row r="2" spans="1:31" ht="9.75" customHeight="1">
      <c r="A2" s="46"/>
      <c r="B2" s="44"/>
      <c r="C2" s="44"/>
      <c r="D2" s="44"/>
      <c r="E2" s="44"/>
      <c r="F2" s="44"/>
      <c r="G2" s="44"/>
      <c r="H2" s="44"/>
      <c r="I2" s="44"/>
      <c r="J2" s="44"/>
      <c r="K2" s="44"/>
      <c r="L2" s="44"/>
      <c r="M2" s="44"/>
      <c r="N2" s="44"/>
      <c r="O2" s="44"/>
      <c r="P2" s="44"/>
      <c r="Q2" s="44"/>
      <c r="R2" s="44"/>
      <c r="S2" s="44"/>
      <c r="T2" s="44"/>
      <c r="U2" s="44"/>
      <c r="V2" s="44"/>
      <c r="W2" s="21"/>
      <c r="X2" s="21"/>
      <c r="Y2" s="44"/>
      <c r="Z2" s="44"/>
      <c r="AA2" s="44"/>
      <c r="AB2" s="44"/>
      <c r="AC2" s="44"/>
      <c r="AD2" s="32"/>
      <c r="AE2" s="32"/>
    </row>
    <row r="3" spans="1:31" ht="30" customHeight="1">
      <c r="A3" s="47"/>
      <c r="B3" s="162" t="s">
        <v>97</v>
      </c>
      <c r="C3" s="164" t="s">
        <v>98</v>
      </c>
      <c r="D3" s="165"/>
      <c r="E3" s="165"/>
      <c r="F3" s="165"/>
      <c r="G3" s="165"/>
      <c r="H3" s="166"/>
      <c r="I3" s="48"/>
      <c r="J3" s="164" t="s">
        <v>99</v>
      </c>
      <c r="K3" s="165"/>
      <c r="L3" s="165"/>
      <c r="M3" s="166"/>
      <c r="N3" s="49"/>
      <c r="O3" s="164" t="s">
        <v>100</v>
      </c>
      <c r="P3" s="165"/>
      <c r="Q3" s="165"/>
      <c r="R3" s="165"/>
      <c r="S3" s="165"/>
      <c r="T3" s="165"/>
      <c r="U3" s="166"/>
      <c r="V3" s="49"/>
      <c r="W3" s="47"/>
      <c r="X3" s="50"/>
      <c r="Y3" s="51"/>
      <c r="Z3" s="51"/>
      <c r="AA3" s="51"/>
      <c r="AB3" s="51"/>
      <c r="AC3" s="51"/>
      <c r="AD3" s="127"/>
      <c r="AE3" s="127"/>
    </row>
    <row r="4" spans="1:31" ht="132" customHeight="1">
      <c r="A4" s="52"/>
      <c r="B4" s="163"/>
      <c r="C4" s="53" t="s">
        <v>101</v>
      </c>
      <c r="D4" s="54" t="s">
        <v>102</v>
      </c>
      <c r="E4" s="54" t="s">
        <v>103</v>
      </c>
      <c r="F4" s="128" t="s">
        <v>104</v>
      </c>
      <c r="G4" s="129" t="s">
        <v>105</v>
      </c>
      <c r="H4" s="128" t="s">
        <v>106</v>
      </c>
      <c r="I4" s="56" t="s">
        <v>107</v>
      </c>
      <c r="J4" s="128" t="s">
        <v>108</v>
      </c>
      <c r="K4" s="130" t="s">
        <v>109</v>
      </c>
      <c r="L4" s="130" t="s">
        <v>110</v>
      </c>
      <c r="M4" s="128" t="s">
        <v>111</v>
      </c>
      <c r="N4" s="56" t="s">
        <v>112</v>
      </c>
      <c r="O4" s="128" t="s">
        <v>113</v>
      </c>
      <c r="P4" s="128" t="s">
        <v>114</v>
      </c>
      <c r="Q4" s="128" t="s">
        <v>115</v>
      </c>
      <c r="R4" s="128" t="s">
        <v>116</v>
      </c>
      <c r="S4" s="128" t="s">
        <v>117</v>
      </c>
      <c r="T4" s="128" t="s">
        <v>118</v>
      </c>
      <c r="U4" s="128" t="s">
        <v>119</v>
      </c>
      <c r="V4" s="57" t="s">
        <v>112</v>
      </c>
      <c r="AA4" s="59"/>
      <c r="AB4" s="59"/>
      <c r="AC4" s="60"/>
      <c r="AD4" s="90"/>
      <c r="AE4" s="90"/>
    </row>
    <row r="5" spans="1:31" ht="37.5" customHeight="1">
      <c r="A5" s="61"/>
      <c r="B5" s="62" t="s">
        <v>120</v>
      </c>
      <c r="C5" s="63"/>
      <c r="D5" s="64"/>
      <c r="E5" s="65"/>
      <c r="F5" s="64"/>
      <c r="G5" s="64"/>
      <c r="H5" s="64"/>
      <c r="I5" s="131"/>
      <c r="J5" s="64"/>
      <c r="K5" s="64"/>
      <c r="L5" s="64"/>
      <c r="M5" s="64"/>
      <c r="N5" s="131"/>
      <c r="O5" s="64"/>
      <c r="P5" s="64"/>
      <c r="Q5" s="64"/>
      <c r="R5" s="64"/>
      <c r="S5" s="64"/>
      <c r="T5" s="64"/>
      <c r="U5" s="64"/>
      <c r="V5" s="132"/>
      <c r="AA5" s="68"/>
      <c r="AB5" s="68"/>
      <c r="AC5" s="69"/>
      <c r="AD5" s="133"/>
      <c r="AE5" s="133"/>
    </row>
    <row r="6" spans="1:31" ht="20.25" customHeight="1">
      <c r="A6" s="70"/>
      <c r="B6" s="71" t="str">
        <f>'Capability Descriptions'!B4</f>
        <v>Intelligent applications</v>
      </c>
      <c r="C6" s="134">
        <v>4</v>
      </c>
      <c r="D6" s="134">
        <v>4</v>
      </c>
      <c r="E6" s="135">
        <v>4</v>
      </c>
      <c r="F6" s="134">
        <v>3</v>
      </c>
      <c r="G6" s="134">
        <v>2</v>
      </c>
      <c r="H6" s="134">
        <v>5</v>
      </c>
      <c r="I6" s="132">
        <f t="shared" ref="I6:I30" si="0">IFERROR(AVERAGEIF(C6:H6,"&lt;&gt;0"),"")</f>
        <v>3.6666666666666665</v>
      </c>
      <c r="J6" s="73">
        <v>1</v>
      </c>
      <c r="K6" s="73">
        <v>1</v>
      </c>
      <c r="L6" s="73">
        <v>1</v>
      </c>
      <c r="M6" s="73">
        <v>1</v>
      </c>
      <c r="N6" s="132">
        <f t="shared" ref="N6:N30" si="1">IFERROR(AVERAGEIF(J6:M6,"&lt;&gt;0"),"")</f>
        <v>1</v>
      </c>
      <c r="O6" s="134">
        <v>4</v>
      </c>
      <c r="P6" s="134">
        <v>4</v>
      </c>
      <c r="Q6" s="135">
        <v>4</v>
      </c>
      <c r="R6" s="134">
        <v>3</v>
      </c>
      <c r="S6" s="134">
        <v>2</v>
      </c>
      <c r="T6" s="134">
        <v>5</v>
      </c>
      <c r="U6" s="73">
        <v>1</v>
      </c>
      <c r="V6" s="132">
        <f t="shared" ref="V6:V30" si="2">IFERROR(AVERAGEIF(O6:U6,"&lt;&gt;0"),"")</f>
        <v>3.2857142857142856</v>
      </c>
      <c r="AA6" s="68"/>
      <c r="AB6" s="68"/>
      <c r="AC6" s="68"/>
      <c r="AD6" s="133"/>
      <c r="AE6" s="133"/>
    </row>
    <row r="7" spans="1:31" ht="20.25" customHeight="1">
      <c r="A7" s="70"/>
      <c r="B7" s="71" t="str">
        <f>'Capability Descriptions'!B6</f>
        <v>Digital + product experience</v>
      </c>
      <c r="C7" s="134">
        <v>2</v>
      </c>
      <c r="D7" s="134">
        <v>3</v>
      </c>
      <c r="E7" s="135">
        <v>2</v>
      </c>
      <c r="F7" s="134">
        <v>1</v>
      </c>
      <c r="G7" s="134">
        <v>2</v>
      </c>
      <c r="H7" s="134">
        <v>3</v>
      </c>
      <c r="I7" s="132">
        <f t="shared" si="0"/>
        <v>2.1666666666666665</v>
      </c>
      <c r="J7" s="73">
        <v>2</v>
      </c>
      <c r="K7" s="73">
        <v>2</v>
      </c>
      <c r="L7" s="73">
        <v>2</v>
      </c>
      <c r="M7" s="73">
        <v>5</v>
      </c>
      <c r="N7" s="132">
        <f t="shared" si="1"/>
        <v>2.75</v>
      </c>
      <c r="O7" s="134">
        <v>2</v>
      </c>
      <c r="P7" s="134">
        <v>3</v>
      </c>
      <c r="Q7" s="135">
        <v>2</v>
      </c>
      <c r="R7" s="134">
        <v>1</v>
      </c>
      <c r="S7" s="134">
        <v>2</v>
      </c>
      <c r="T7" s="134">
        <v>3</v>
      </c>
      <c r="U7" s="73">
        <v>2</v>
      </c>
      <c r="V7" s="132">
        <f t="shared" si="2"/>
        <v>2.1428571428571428</v>
      </c>
      <c r="AA7" s="68"/>
      <c r="AB7" s="68"/>
      <c r="AC7" s="68"/>
      <c r="AD7" s="133"/>
      <c r="AE7" s="133"/>
    </row>
    <row r="8" spans="1:31" ht="20.25" customHeight="1">
      <c r="A8" s="70"/>
      <c r="B8" s="71" t="str">
        <f>'Capability Descriptions'!B8</f>
        <v>Smart contracts</v>
      </c>
      <c r="C8" s="134">
        <v>3</v>
      </c>
      <c r="D8" s="134">
        <v>5</v>
      </c>
      <c r="E8" s="135">
        <v>4</v>
      </c>
      <c r="F8" s="134">
        <v>3</v>
      </c>
      <c r="G8" s="134">
        <v>4</v>
      </c>
      <c r="H8" s="134">
        <v>5</v>
      </c>
      <c r="I8" s="132">
        <f t="shared" si="0"/>
        <v>4</v>
      </c>
      <c r="J8" s="73">
        <v>3</v>
      </c>
      <c r="K8" s="135">
        <v>1</v>
      </c>
      <c r="L8" s="73">
        <v>2</v>
      </c>
      <c r="M8" s="73">
        <v>5</v>
      </c>
      <c r="N8" s="132">
        <f t="shared" si="1"/>
        <v>2.75</v>
      </c>
      <c r="O8" s="134">
        <v>3</v>
      </c>
      <c r="P8" s="134">
        <v>5</v>
      </c>
      <c r="Q8" s="135">
        <v>4</v>
      </c>
      <c r="R8" s="134">
        <v>3</v>
      </c>
      <c r="S8" s="134">
        <v>4</v>
      </c>
      <c r="T8" s="134">
        <v>5</v>
      </c>
      <c r="U8" s="73">
        <v>3</v>
      </c>
      <c r="V8" s="132">
        <f t="shared" si="2"/>
        <v>3.8571428571428572</v>
      </c>
      <c r="AA8" s="68"/>
      <c r="AB8" s="68"/>
      <c r="AC8" s="68"/>
      <c r="AD8" s="133"/>
      <c r="AE8" s="133"/>
    </row>
    <row r="9" spans="1:31" ht="20.25" customHeight="1">
      <c r="A9" s="70"/>
      <c r="B9" s="71" t="str">
        <f>'Capability Descriptions'!B10</f>
        <v>Decentralized identity</v>
      </c>
      <c r="C9" s="134">
        <v>1</v>
      </c>
      <c r="D9" s="134">
        <v>5</v>
      </c>
      <c r="E9" s="135">
        <v>4</v>
      </c>
      <c r="F9" s="134">
        <v>4</v>
      </c>
      <c r="G9" s="134">
        <v>5</v>
      </c>
      <c r="H9" s="134">
        <v>5</v>
      </c>
      <c r="I9" s="132">
        <f t="shared" si="0"/>
        <v>4</v>
      </c>
      <c r="J9" s="73">
        <v>1</v>
      </c>
      <c r="K9" s="135">
        <v>2</v>
      </c>
      <c r="L9" s="73">
        <v>1</v>
      </c>
      <c r="M9" s="73">
        <v>2</v>
      </c>
      <c r="N9" s="132">
        <f t="shared" si="1"/>
        <v>1.5</v>
      </c>
      <c r="O9" s="134">
        <v>1</v>
      </c>
      <c r="P9" s="134">
        <v>5</v>
      </c>
      <c r="Q9" s="135">
        <v>4</v>
      </c>
      <c r="R9" s="134">
        <v>4</v>
      </c>
      <c r="S9" s="134">
        <v>5</v>
      </c>
      <c r="T9" s="134">
        <v>5</v>
      </c>
      <c r="U9" s="73">
        <v>3</v>
      </c>
      <c r="V9" s="132">
        <f t="shared" si="2"/>
        <v>3.8571428571428572</v>
      </c>
      <c r="AA9" s="68"/>
      <c r="AB9" s="68"/>
      <c r="AC9" s="68"/>
      <c r="AD9" s="133"/>
      <c r="AE9" s="133"/>
    </row>
    <row r="10" spans="1:31" ht="20.25" customHeight="1">
      <c r="A10" s="74"/>
      <c r="B10" s="71" t="str">
        <f>'Capability Descriptions'!B12</f>
        <v>Commerce in the metaverse</v>
      </c>
      <c r="C10" s="134">
        <v>2</v>
      </c>
      <c r="D10" s="134">
        <v>4</v>
      </c>
      <c r="E10" s="135">
        <v>4</v>
      </c>
      <c r="F10" s="134">
        <v>4</v>
      </c>
      <c r="G10" s="134">
        <v>1</v>
      </c>
      <c r="H10" s="134">
        <v>5</v>
      </c>
      <c r="I10" s="132">
        <f t="shared" si="0"/>
        <v>3.3333333333333335</v>
      </c>
      <c r="J10" s="73">
        <v>5</v>
      </c>
      <c r="K10" s="135">
        <v>4</v>
      </c>
      <c r="L10" s="73">
        <v>4</v>
      </c>
      <c r="M10" s="73">
        <v>5</v>
      </c>
      <c r="N10" s="132">
        <f t="shared" si="1"/>
        <v>4.5</v>
      </c>
      <c r="O10" s="134">
        <v>2</v>
      </c>
      <c r="P10" s="134">
        <v>4</v>
      </c>
      <c r="Q10" s="135">
        <v>4</v>
      </c>
      <c r="R10" s="134">
        <v>4</v>
      </c>
      <c r="S10" s="134">
        <v>1</v>
      </c>
      <c r="T10" s="134">
        <v>5</v>
      </c>
      <c r="U10" s="73">
        <v>3</v>
      </c>
      <c r="V10" s="132">
        <f t="shared" si="2"/>
        <v>3.2857142857142856</v>
      </c>
      <c r="W10" s="14"/>
      <c r="X10" s="14"/>
      <c r="Y10" s="68"/>
      <c r="Z10" s="68"/>
      <c r="AA10" s="68"/>
      <c r="AB10" s="68"/>
      <c r="AC10" s="68"/>
      <c r="AD10" s="133"/>
      <c r="AE10" s="133"/>
    </row>
    <row r="11" spans="1:31" ht="20.25" customHeight="1">
      <c r="A11" s="74"/>
      <c r="B11" s="71" t="str">
        <f>'Capability Descriptions'!B14</f>
        <v>Machine commerce</v>
      </c>
      <c r="C11" s="134">
        <v>4</v>
      </c>
      <c r="D11" s="134">
        <v>5</v>
      </c>
      <c r="E11" s="135">
        <v>3</v>
      </c>
      <c r="F11" s="134">
        <v>5</v>
      </c>
      <c r="G11" s="134">
        <v>2</v>
      </c>
      <c r="H11" s="134">
        <v>4</v>
      </c>
      <c r="I11" s="132">
        <f t="shared" si="0"/>
        <v>3.8333333333333335</v>
      </c>
      <c r="J11" s="73">
        <v>1</v>
      </c>
      <c r="K11" s="135">
        <v>4</v>
      </c>
      <c r="L11" s="73">
        <v>5</v>
      </c>
      <c r="M11" s="73">
        <v>5</v>
      </c>
      <c r="N11" s="132">
        <f t="shared" si="1"/>
        <v>3.75</v>
      </c>
      <c r="O11" s="134">
        <v>4</v>
      </c>
      <c r="P11" s="134">
        <v>5</v>
      </c>
      <c r="Q11" s="135">
        <v>3</v>
      </c>
      <c r="R11" s="134">
        <v>5</v>
      </c>
      <c r="S11" s="134">
        <v>2</v>
      </c>
      <c r="T11" s="134">
        <v>4</v>
      </c>
      <c r="U11" s="73">
        <v>3</v>
      </c>
      <c r="V11" s="132">
        <f t="shared" si="2"/>
        <v>3.7142857142857144</v>
      </c>
      <c r="W11" s="14"/>
      <c r="X11" s="14"/>
      <c r="Y11" s="68"/>
      <c r="Z11" s="68"/>
      <c r="AA11" s="68"/>
      <c r="AB11" s="68"/>
      <c r="AC11" s="68"/>
      <c r="AD11" s="133"/>
      <c r="AE11" s="133"/>
    </row>
    <row r="12" spans="1:31" ht="20.25" customHeight="1">
      <c r="A12" s="75"/>
      <c r="B12" s="71" t="str">
        <f>'Capability Descriptions'!B16</f>
        <v>Business ecosystem modeling</v>
      </c>
      <c r="C12" s="134">
        <v>5</v>
      </c>
      <c r="D12" s="134">
        <v>1</v>
      </c>
      <c r="E12" s="135">
        <v>3</v>
      </c>
      <c r="F12" s="134">
        <v>5</v>
      </c>
      <c r="G12" s="134">
        <v>3</v>
      </c>
      <c r="H12" s="134">
        <v>4</v>
      </c>
      <c r="I12" s="132">
        <f t="shared" si="0"/>
        <v>3.5</v>
      </c>
      <c r="J12" s="73">
        <v>2</v>
      </c>
      <c r="K12" s="135">
        <v>1</v>
      </c>
      <c r="L12" s="73">
        <v>2</v>
      </c>
      <c r="M12" s="73">
        <v>5</v>
      </c>
      <c r="N12" s="132">
        <f t="shared" si="1"/>
        <v>2.5</v>
      </c>
      <c r="O12" s="134">
        <v>5</v>
      </c>
      <c r="P12" s="134">
        <v>1</v>
      </c>
      <c r="Q12" s="135">
        <v>3</v>
      </c>
      <c r="R12" s="134">
        <v>5</v>
      </c>
      <c r="S12" s="134">
        <v>3</v>
      </c>
      <c r="T12" s="134">
        <v>4</v>
      </c>
      <c r="U12" s="73">
        <v>3</v>
      </c>
      <c r="V12" s="132">
        <f t="shared" si="2"/>
        <v>3.4285714285714284</v>
      </c>
      <c r="W12" s="14"/>
      <c r="X12" s="14"/>
      <c r="Y12" s="68"/>
      <c r="Z12" s="68"/>
      <c r="AA12" s="68"/>
      <c r="AB12" s="68"/>
      <c r="AC12" s="68"/>
      <c r="AD12" s="133"/>
      <c r="AE12" s="133"/>
    </row>
    <row r="13" spans="1:31" ht="29.25" customHeight="1">
      <c r="A13" s="75"/>
      <c r="B13" s="71" t="str">
        <f>'Capability Descriptions'!B18</f>
        <v>Decentralized autonomous organization (DAO)</v>
      </c>
      <c r="C13" s="134">
        <v>3</v>
      </c>
      <c r="D13" s="134">
        <v>1</v>
      </c>
      <c r="E13" s="135">
        <v>3</v>
      </c>
      <c r="F13" s="134">
        <v>4</v>
      </c>
      <c r="G13" s="134">
        <v>4</v>
      </c>
      <c r="H13" s="134">
        <v>4</v>
      </c>
      <c r="I13" s="132">
        <f t="shared" si="0"/>
        <v>3.1666666666666665</v>
      </c>
      <c r="J13" s="73">
        <v>3</v>
      </c>
      <c r="K13" s="135">
        <v>2</v>
      </c>
      <c r="L13" s="73">
        <v>3</v>
      </c>
      <c r="M13" s="73">
        <v>5</v>
      </c>
      <c r="N13" s="132">
        <f t="shared" si="1"/>
        <v>3.25</v>
      </c>
      <c r="O13" s="134">
        <v>3</v>
      </c>
      <c r="P13" s="134">
        <v>1</v>
      </c>
      <c r="Q13" s="135">
        <v>3</v>
      </c>
      <c r="R13" s="134">
        <v>4</v>
      </c>
      <c r="S13" s="134">
        <v>4</v>
      </c>
      <c r="T13" s="134">
        <v>4</v>
      </c>
      <c r="U13" s="73">
        <v>3</v>
      </c>
      <c r="V13" s="132">
        <f t="shared" si="2"/>
        <v>3.1428571428571428</v>
      </c>
      <c r="W13" s="14"/>
      <c r="X13" s="14"/>
      <c r="Y13" s="68"/>
      <c r="Z13" s="68"/>
      <c r="AA13" s="68"/>
      <c r="AB13" s="68"/>
      <c r="AC13" s="68"/>
      <c r="AD13" s="133"/>
      <c r="AE13" s="133"/>
    </row>
    <row r="14" spans="1:31" ht="20.25" customHeight="1">
      <c r="A14" s="75"/>
      <c r="B14" s="71" t="str">
        <f>'Capability Descriptions'!B20</f>
        <v>Autonomic systems</v>
      </c>
      <c r="C14" s="134">
        <v>2</v>
      </c>
      <c r="D14" s="134">
        <v>2</v>
      </c>
      <c r="E14" s="135">
        <v>3</v>
      </c>
      <c r="F14" s="134">
        <v>5</v>
      </c>
      <c r="G14" s="134">
        <v>5</v>
      </c>
      <c r="H14" s="134">
        <v>4</v>
      </c>
      <c r="I14" s="132">
        <f t="shared" si="0"/>
        <v>3.5</v>
      </c>
      <c r="J14" s="73">
        <v>1</v>
      </c>
      <c r="K14" s="135">
        <v>2</v>
      </c>
      <c r="L14" s="73">
        <v>1</v>
      </c>
      <c r="M14" s="73">
        <v>2</v>
      </c>
      <c r="N14" s="132">
        <f t="shared" si="1"/>
        <v>1.5</v>
      </c>
      <c r="O14" s="134">
        <v>2</v>
      </c>
      <c r="P14" s="134">
        <v>2</v>
      </c>
      <c r="Q14" s="135">
        <v>3</v>
      </c>
      <c r="R14" s="134">
        <v>5</v>
      </c>
      <c r="S14" s="134">
        <v>5</v>
      </c>
      <c r="T14" s="134">
        <v>4</v>
      </c>
      <c r="U14" s="73">
        <v>3</v>
      </c>
      <c r="V14" s="132">
        <f t="shared" si="2"/>
        <v>3.4285714285714284</v>
      </c>
      <c r="W14" s="14"/>
      <c r="X14" s="14"/>
      <c r="Y14" s="68"/>
      <c r="Z14" s="68"/>
      <c r="AA14" s="68"/>
      <c r="AB14" s="68"/>
      <c r="AC14" s="68"/>
      <c r="AD14" s="133"/>
      <c r="AE14" s="133"/>
    </row>
    <row r="15" spans="1:31" ht="20.25" customHeight="1">
      <c r="A15" s="75"/>
      <c r="B15" s="71" t="str">
        <f>'Capability Descriptions'!B22</f>
        <v>Smart robots</v>
      </c>
      <c r="C15" s="134">
        <v>3</v>
      </c>
      <c r="D15" s="134">
        <v>2</v>
      </c>
      <c r="E15" s="135">
        <v>3</v>
      </c>
      <c r="F15" s="134">
        <v>4</v>
      </c>
      <c r="G15" s="134">
        <v>2</v>
      </c>
      <c r="H15" s="134">
        <v>3</v>
      </c>
      <c r="I15" s="132">
        <f t="shared" si="0"/>
        <v>2.8333333333333335</v>
      </c>
      <c r="J15" s="135">
        <v>1</v>
      </c>
      <c r="K15" s="73">
        <v>5</v>
      </c>
      <c r="L15" s="73">
        <v>1</v>
      </c>
      <c r="M15" s="73">
        <v>5</v>
      </c>
      <c r="N15" s="132">
        <f t="shared" si="1"/>
        <v>3</v>
      </c>
      <c r="O15" s="134">
        <v>3</v>
      </c>
      <c r="P15" s="134">
        <v>2</v>
      </c>
      <c r="Q15" s="135">
        <v>3</v>
      </c>
      <c r="R15" s="134">
        <v>4</v>
      </c>
      <c r="S15" s="134">
        <v>2</v>
      </c>
      <c r="T15" s="134">
        <v>3</v>
      </c>
      <c r="U15" s="73">
        <v>3</v>
      </c>
      <c r="V15" s="132">
        <f t="shared" si="2"/>
        <v>2.8571428571428572</v>
      </c>
      <c r="W15" s="14"/>
      <c r="X15" s="14"/>
      <c r="Y15" s="68"/>
      <c r="Z15" s="68"/>
      <c r="AA15" s="68"/>
      <c r="AB15" s="68"/>
      <c r="AC15" s="68"/>
      <c r="AD15" s="133"/>
      <c r="AE15" s="133"/>
    </row>
    <row r="16" spans="1:31" ht="20.25" customHeight="1">
      <c r="A16" s="75"/>
      <c r="B16" s="71" t="str">
        <f>'Capability Descriptions'!B24</f>
        <v>Generative AI</v>
      </c>
      <c r="C16" s="134">
        <v>2</v>
      </c>
      <c r="D16" s="134">
        <v>3</v>
      </c>
      <c r="E16" s="135">
        <v>3</v>
      </c>
      <c r="F16" s="134">
        <v>5</v>
      </c>
      <c r="G16" s="134">
        <v>2</v>
      </c>
      <c r="H16" s="134">
        <v>3</v>
      </c>
      <c r="I16" s="132">
        <f t="shared" si="0"/>
        <v>3</v>
      </c>
      <c r="J16" s="135">
        <v>3</v>
      </c>
      <c r="K16" s="73">
        <v>1</v>
      </c>
      <c r="L16" s="73">
        <v>2</v>
      </c>
      <c r="M16" s="73">
        <v>5</v>
      </c>
      <c r="N16" s="132">
        <f t="shared" si="1"/>
        <v>2.75</v>
      </c>
      <c r="O16" s="134">
        <v>2</v>
      </c>
      <c r="P16" s="134">
        <v>3</v>
      </c>
      <c r="Q16" s="135">
        <v>3</v>
      </c>
      <c r="R16" s="134">
        <v>5</v>
      </c>
      <c r="S16" s="134">
        <v>2</v>
      </c>
      <c r="T16" s="134">
        <v>3</v>
      </c>
      <c r="U16" s="73">
        <v>3</v>
      </c>
      <c r="V16" s="132">
        <f t="shared" si="2"/>
        <v>3</v>
      </c>
      <c r="W16" s="14"/>
      <c r="X16" s="14"/>
      <c r="Y16" s="68"/>
      <c r="Z16" s="68"/>
      <c r="AA16" s="68"/>
      <c r="AB16" s="68"/>
      <c r="AC16" s="68"/>
      <c r="AD16" s="133"/>
      <c r="AE16" s="133"/>
    </row>
    <row r="17" spans="1:31" ht="20.25" customHeight="1">
      <c r="A17" s="70"/>
      <c r="B17" s="71" t="str">
        <f>'Capability Descriptions'!B26</f>
        <v>Superapps</v>
      </c>
      <c r="C17" s="134">
        <v>3</v>
      </c>
      <c r="D17" s="134">
        <v>2</v>
      </c>
      <c r="E17" s="135">
        <v>3</v>
      </c>
      <c r="F17" s="134">
        <v>2</v>
      </c>
      <c r="G17" s="134">
        <v>3</v>
      </c>
      <c r="H17" s="134">
        <v>3</v>
      </c>
      <c r="I17" s="132">
        <f t="shared" si="0"/>
        <v>2.6666666666666665</v>
      </c>
      <c r="J17" s="135">
        <v>4</v>
      </c>
      <c r="K17" s="73">
        <v>2</v>
      </c>
      <c r="L17" s="73">
        <v>3</v>
      </c>
      <c r="M17" s="73">
        <v>5</v>
      </c>
      <c r="N17" s="132">
        <f t="shared" si="1"/>
        <v>3.5</v>
      </c>
      <c r="O17" s="134">
        <v>3</v>
      </c>
      <c r="P17" s="134">
        <v>2</v>
      </c>
      <c r="Q17" s="135">
        <v>3</v>
      </c>
      <c r="R17" s="134">
        <v>2</v>
      </c>
      <c r="S17" s="134">
        <v>3</v>
      </c>
      <c r="T17" s="134">
        <v>3</v>
      </c>
      <c r="U17" s="73">
        <v>2</v>
      </c>
      <c r="V17" s="132">
        <f t="shared" si="2"/>
        <v>2.5714285714285716</v>
      </c>
      <c r="W17" s="14"/>
      <c r="X17" s="14"/>
      <c r="Y17" s="68"/>
      <c r="Z17" s="68"/>
      <c r="AA17" s="68"/>
      <c r="AB17" s="68"/>
      <c r="AC17" s="68"/>
      <c r="AD17" s="133"/>
      <c r="AE17" s="133"/>
    </row>
    <row r="18" spans="1:31" ht="20.25" customHeight="1">
      <c r="A18" s="70"/>
      <c r="B18" s="71" t="str">
        <f>'Capability Descriptions'!B28</f>
        <v>AI governance</v>
      </c>
      <c r="C18" s="134">
        <v>1</v>
      </c>
      <c r="D18" s="134">
        <v>1</v>
      </c>
      <c r="E18" s="135">
        <v>1</v>
      </c>
      <c r="F18" s="134">
        <v>1</v>
      </c>
      <c r="G18" s="134">
        <v>1</v>
      </c>
      <c r="H18" s="134">
        <v>2</v>
      </c>
      <c r="I18" s="132">
        <f t="shared" si="0"/>
        <v>1.1666666666666667</v>
      </c>
      <c r="J18" s="135">
        <v>4</v>
      </c>
      <c r="K18" s="73">
        <v>3</v>
      </c>
      <c r="L18" s="73">
        <v>1</v>
      </c>
      <c r="M18" s="73">
        <v>5</v>
      </c>
      <c r="N18" s="132">
        <f t="shared" si="1"/>
        <v>3.25</v>
      </c>
      <c r="O18" s="134">
        <v>1</v>
      </c>
      <c r="P18" s="134">
        <v>1</v>
      </c>
      <c r="Q18" s="135">
        <v>1</v>
      </c>
      <c r="R18" s="134">
        <v>1</v>
      </c>
      <c r="S18" s="134">
        <v>1</v>
      </c>
      <c r="T18" s="134">
        <v>2</v>
      </c>
      <c r="U18" s="73">
        <v>2</v>
      </c>
      <c r="V18" s="132">
        <f t="shared" si="2"/>
        <v>1.2857142857142858</v>
      </c>
      <c r="W18" s="14"/>
      <c r="X18" s="14"/>
      <c r="Y18" s="68"/>
      <c r="Z18" s="68"/>
      <c r="AA18" s="68"/>
      <c r="AB18" s="68"/>
      <c r="AC18" s="68"/>
      <c r="AD18" s="133"/>
      <c r="AE18" s="133"/>
    </row>
    <row r="19" spans="1:31" ht="20.25" customHeight="1">
      <c r="A19" s="70"/>
      <c r="B19" s="71" t="str">
        <f>'Capability Descriptions'!B30</f>
        <v>Augmented reality</v>
      </c>
      <c r="C19" s="134">
        <v>3</v>
      </c>
      <c r="D19" s="134">
        <v>4</v>
      </c>
      <c r="E19" s="135">
        <v>4</v>
      </c>
      <c r="F19" s="134">
        <v>2</v>
      </c>
      <c r="G19" s="134">
        <v>4</v>
      </c>
      <c r="H19" s="134">
        <v>1</v>
      </c>
      <c r="I19" s="132">
        <f t="shared" si="0"/>
        <v>3</v>
      </c>
      <c r="J19" s="135">
        <v>1</v>
      </c>
      <c r="K19" s="73">
        <v>1</v>
      </c>
      <c r="L19" s="73">
        <v>2</v>
      </c>
      <c r="M19" s="73">
        <v>5</v>
      </c>
      <c r="N19" s="132">
        <f t="shared" si="1"/>
        <v>2.25</v>
      </c>
      <c r="O19" s="134">
        <v>3</v>
      </c>
      <c r="P19" s="134">
        <v>4</v>
      </c>
      <c r="Q19" s="135">
        <v>4</v>
      </c>
      <c r="R19" s="134">
        <v>2</v>
      </c>
      <c r="S19" s="134">
        <v>4</v>
      </c>
      <c r="T19" s="134">
        <v>1</v>
      </c>
      <c r="U19" s="73">
        <v>2</v>
      </c>
      <c r="V19" s="132">
        <f t="shared" si="2"/>
        <v>2.8571428571428572</v>
      </c>
      <c r="W19" s="14"/>
      <c r="X19" s="14"/>
      <c r="Y19" s="68"/>
      <c r="Z19" s="68"/>
      <c r="AA19" s="68"/>
      <c r="AB19" s="68"/>
      <c r="AC19" s="68"/>
      <c r="AD19" s="133"/>
      <c r="AE19" s="133"/>
    </row>
    <row r="20" spans="1:31" ht="20.25" customHeight="1">
      <c r="A20" s="70"/>
      <c r="B20" s="71" t="str">
        <f>'Capability Descriptions'!B32</f>
        <v>Blockchain</v>
      </c>
      <c r="C20" s="134">
        <v>1</v>
      </c>
      <c r="D20" s="134">
        <v>1</v>
      </c>
      <c r="E20" s="135">
        <v>1</v>
      </c>
      <c r="F20" s="134">
        <v>1</v>
      </c>
      <c r="G20" s="134">
        <v>1</v>
      </c>
      <c r="H20" s="134">
        <v>2</v>
      </c>
      <c r="I20" s="132">
        <f t="shared" si="0"/>
        <v>1.1666666666666667</v>
      </c>
      <c r="J20" s="135">
        <v>2</v>
      </c>
      <c r="K20" s="73">
        <v>3</v>
      </c>
      <c r="L20" s="73">
        <v>2</v>
      </c>
      <c r="M20" s="73">
        <v>5</v>
      </c>
      <c r="N20" s="132">
        <f t="shared" si="1"/>
        <v>3</v>
      </c>
      <c r="O20" s="134">
        <v>1</v>
      </c>
      <c r="P20" s="134">
        <v>1</v>
      </c>
      <c r="Q20" s="135">
        <v>1</v>
      </c>
      <c r="R20" s="134">
        <v>1</v>
      </c>
      <c r="S20" s="134">
        <v>1</v>
      </c>
      <c r="T20" s="134">
        <v>2</v>
      </c>
      <c r="U20" s="73">
        <v>2</v>
      </c>
      <c r="V20" s="132">
        <f t="shared" si="2"/>
        <v>1.2857142857142858</v>
      </c>
      <c r="W20" s="14"/>
      <c r="X20" s="14"/>
      <c r="Y20" s="68"/>
      <c r="Z20" s="68"/>
      <c r="AA20" s="68"/>
      <c r="AB20" s="68"/>
      <c r="AC20" s="68"/>
      <c r="AD20" s="133"/>
      <c r="AE20" s="133"/>
    </row>
    <row r="21" spans="1:31" ht="20.25" customHeight="1">
      <c r="A21" s="70"/>
      <c r="B21" s="71" t="str">
        <f>'Capability Descriptions'!B34</f>
        <v>Carbon accounting</v>
      </c>
      <c r="C21" s="134">
        <v>5</v>
      </c>
      <c r="D21" s="134">
        <v>1</v>
      </c>
      <c r="E21" s="135">
        <v>5</v>
      </c>
      <c r="F21" s="134">
        <v>2</v>
      </c>
      <c r="G21" s="134">
        <v>4</v>
      </c>
      <c r="H21" s="134">
        <v>1</v>
      </c>
      <c r="I21" s="132">
        <f t="shared" si="0"/>
        <v>3</v>
      </c>
      <c r="J21" s="135">
        <v>3</v>
      </c>
      <c r="K21" s="73">
        <v>4</v>
      </c>
      <c r="L21" s="73">
        <v>1</v>
      </c>
      <c r="M21" s="73">
        <v>5</v>
      </c>
      <c r="N21" s="132">
        <f t="shared" si="1"/>
        <v>3.25</v>
      </c>
      <c r="O21" s="134">
        <v>5</v>
      </c>
      <c r="P21" s="134">
        <v>1</v>
      </c>
      <c r="Q21" s="135">
        <v>5</v>
      </c>
      <c r="R21" s="134">
        <v>2</v>
      </c>
      <c r="S21" s="134">
        <v>4</v>
      </c>
      <c r="T21" s="134">
        <v>1</v>
      </c>
      <c r="U21" s="73">
        <v>1</v>
      </c>
      <c r="V21" s="132">
        <f t="shared" si="2"/>
        <v>2.7142857142857144</v>
      </c>
      <c r="W21" s="14"/>
      <c r="X21" s="14"/>
      <c r="Y21" s="68"/>
      <c r="Z21" s="68"/>
      <c r="AA21" s="68"/>
      <c r="AB21" s="68"/>
      <c r="AC21" s="68"/>
      <c r="AD21" s="133"/>
      <c r="AE21" s="133"/>
    </row>
    <row r="22" spans="1:31" ht="20.25" customHeight="1">
      <c r="A22" s="70"/>
      <c r="B22" s="71" t="str">
        <f>'Capability Descriptions'!B36</f>
        <v>Circular economy</v>
      </c>
      <c r="C22" s="134">
        <v>5</v>
      </c>
      <c r="D22" s="134">
        <v>1</v>
      </c>
      <c r="E22" s="135">
        <v>2</v>
      </c>
      <c r="F22" s="134">
        <v>3</v>
      </c>
      <c r="G22" s="134">
        <v>3</v>
      </c>
      <c r="H22" s="134">
        <v>2</v>
      </c>
      <c r="I22" s="132">
        <f t="shared" si="0"/>
        <v>2.6666666666666665</v>
      </c>
      <c r="J22" s="73">
        <v>1</v>
      </c>
      <c r="K22" s="73">
        <v>5</v>
      </c>
      <c r="L22" s="73">
        <v>3</v>
      </c>
      <c r="M22" s="73">
        <v>5</v>
      </c>
      <c r="N22" s="132">
        <f t="shared" si="1"/>
        <v>3.5</v>
      </c>
      <c r="O22" s="134">
        <v>5</v>
      </c>
      <c r="P22" s="134">
        <v>1</v>
      </c>
      <c r="Q22" s="135">
        <v>2</v>
      </c>
      <c r="R22" s="134">
        <v>3</v>
      </c>
      <c r="S22" s="134">
        <v>3</v>
      </c>
      <c r="T22" s="134">
        <v>2</v>
      </c>
      <c r="U22" s="73">
        <v>1</v>
      </c>
      <c r="V22" s="132">
        <f t="shared" si="2"/>
        <v>2.4285714285714284</v>
      </c>
      <c r="W22" s="14"/>
      <c r="X22" s="14"/>
      <c r="Y22" s="68"/>
      <c r="Z22" s="68"/>
      <c r="AA22" s="68"/>
      <c r="AB22" s="68"/>
      <c r="AC22" s="68"/>
      <c r="AD22" s="133"/>
      <c r="AE22" s="133"/>
    </row>
    <row r="23" spans="1:31" ht="23.25" customHeight="1">
      <c r="A23" s="70"/>
      <c r="B23" s="71" t="str">
        <f>'Capability Descriptions'!B38</f>
        <v>Composable applications</v>
      </c>
      <c r="C23" s="134">
        <v>2</v>
      </c>
      <c r="D23" s="134">
        <v>3</v>
      </c>
      <c r="E23" s="135">
        <v>3</v>
      </c>
      <c r="F23" s="134">
        <v>5</v>
      </c>
      <c r="G23" s="134">
        <v>2</v>
      </c>
      <c r="H23" s="134">
        <v>3</v>
      </c>
      <c r="I23" s="132">
        <f t="shared" si="0"/>
        <v>3</v>
      </c>
      <c r="J23" s="73">
        <v>2</v>
      </c>
      <c r="K23" s="73">
        <v>1</v>
      </c>
      <c r="L23" s="73">
        <v>2</v>
      </c>
      <c r="M23" s="73">
        <v>5</v>
      </c>
      <c r="N23" s="132">
        <f t="shared" si="1"/>
        <v>2.5</v>
      </c>
      <c r="O23" s="134">
        <v>2</v>
      </c>
      <c r="P23" s="134">
        <v>3</v>
      </c>
      <c r="Q23" s="135">
        <v>3</v>
      </c>
      <c r="R23" s="134">
        <v>5</v>
      </c>
      <c r="S23" s="134">
        <v>2</v>
      </c>
      <c r="T23" s="134">
        <v>3</v>
      </c>
      <c r="U23" s="73">
        <v>2</v>
      </c>
      <c r="V23" s="132">
        <f t="shared" si="2"/>
        <v>2.8571428571428572</v>
      </c>
      <c r="W23" s="14"/>
      <c r="X23" s="14"/>
      <c r="Y23" s="68"/>
      <c r="Z23" s="68"/>
      <c r="AA23" s="68"/>
      <c r="AB23" s="68"/>
      <c r="AC23" s="68"/>
      <c r="AD23" s="133"/>
      <c r="AE23" s="133"/>
    </row>
    <row r="24" spans="1:31" ht="20.25" customHeight="1">
      <c r="A24" s="70"/>
      <c r="B24" s="71" t="str">
        <f>'Capability Descriptions'!B40</f>
        <v>Composable commerce</v>
      </c>
      <c r="C24" s="134">
        <v>3</v>
      </c>
      <c r="D24" s="134">
        <v>2</v>
      </c>
      <c r="E24" s="135">
        <v>3</v>
      </c>
      <c r="F24" s="134">
        <v>2</v>
      </c>
      <c r="G24" s="134">
        <v>3</v>
      </c>
      <c r="H24" s="134">
        <v>3</v>
      </c>
      <c r="I24" s="132">
        <f t="shared" si="0"/>
        <v>2.6666666666666665</v>
      </c>
      <c r="J24" s="73">
        <v>3</v>
      </c>
      <c r="K24" s="73">
        <v>1</v>
      </c>
      <c r="L24" s="73">
        <v>3</v>
      </c>
      <c r="M24" s="73">
        <v>5</v>
      </c>
      <c r="N24" s="132">
        <f t="shared" si="1"/>
        <v>3</v>
      </c>
      <c r="O24" s="134">
        <v>3</v>
      </c>
      <c r="P24" s="134">
        <v>2</v>
      </c>
      <c r="Q24" s="135">
        <v>3</v>
      </c>
      <c r="R24" s="134">
        <v>2</v>
      </c>
      <c r="S24" s="134">
        <v>3</v>
      </c>
      <c r="T24" s="134">
        <v>3</v>
      </c>
      <c r="U24" s="73">
        <v>3</v>
      </c>
      <c r="V24" s="132">
        <f t="shared" si="2"/>
        <v>2.7142857142857144</v>
      </c>
      <c r="W24" s="14"/>
      <c r="X24" s="14"/>
      <c r="Y24" s="68"/>
      <c r="Z24" s="68"/>
      <c r="AA24" s="68"/>
      <c r="AB24" s="68"/>
      <c r="AC24" s="68"/>
      <c r="AD24" s="133"/>
      <c r="AE24" s="133"/>
    </row>
    <row r="25" spans="1:31" ht="20.25" customHeight="1">
      <c r="A25" s="70"/>
      <c r="B25" s="71" t="str">
        <f>'Capability Descriptions'!B42</f>
        <v>Contextualized real-time pricing</v>
      </c>
      <c r="C25" s="134">
        <v>1</v>
      </c>
      <c r="D25" s="134">
        <v>1</v>
      </c>
      <c r="E25" s="135">
        <v>1</v>
      </c>
      <c r="F25" s="134">
        <v>1</v>
      </c>
      <c r="G25" s="134">
        <v>1</v>
      </c>
      <c r="H25" s="134">
        <v>2</v>
      </c>
      <c r="I25" s="132">
        <f t="shared" si="0"/>
        <v>1.1666666666666667</v>
      </c>
      <c r="J25" s="73">
        <v>1</v>
      </c>
      <c r="K25" s="73">
        <v>3</v>
      </c>
      <c r="L25" s="73">
        <v>4</v>
      </c>
      <c r="M25" s="73">
        <v>5</v>
      </c>
      <c r="N25" s="132">
        <f t="shared" si="1"/>
        <v>3.25</v>
      </c>
      <c r="O25" s="134">
        <v>1</v>
      </c>
      <c r="P25" s="134">
        <v>1</v>
      </c>
      <c r="Q25" s="135">
        <v>1</v>
      </c>
      <c r="R25" s="134">
        <v>1</v>
      </c>
      <c r="S25" s="134">
        <v>1</v>
      </c>
      <c r="T25" s="134">
        <v>2</v>
      </c>
      <c r="U25" s="73">
        <v>5</v>
      </c>
      <c r="V25" s="132">
        <f t="shared" si="2"/>
        <v>1.7142857142857142</v>
      </c>
      <c r="W25" s="14"/>
      <c r="X25" s="14"/>
      <c r="Y25" s="68"/>
      <c r="Z25" s="68"/>
      <c r="AA25" s="68"/>
      <c r="AB25" s="68"/>
      <c r="AC25" s="68"/>
      <c r="AD25" s="133"/>
      <c r="AE25" s="133"/>
    </row>
    <row r="26" spans="1:31" ht="20.25" customHeight="1">
      <c r="A26" s="74"/>
      <c r="B26" s="71" t="str">
        <f>'Capability Descriptions'!B44</f>
        <v>Cyber-risk quantification</v>
      </c>
      <c r="C26" s="134">
        <v>3</v>
      </c>
      <c r="D26" s="134">
        <v>4</v>
      </c>
      <c r="E26" s="135">
        <v>4</v>
      </c>
      <c r="F26" s="134">
        <v>2</v>
      </c>
      <c r="G26" s="134">
        <v>4</v>
      </c>
      <c r="H26" s="134">
        <v>1</v>
      </c>
      <c r="I26" s="132">
        <f t="shared" si="0"/>
        <v>3</v>
      </c>
      <c r="J26" s="73">
        <v>2</v>
      </c>
      <c r="K26" s="73">
        <v>4</v>
      </c>
      <c r="L26" s="73">
        <v>5</v>
      </c>
      <c r="M26" s="73">
        <v>5</v>
      </c>
      <c r="N26" s="132">
        <f t="shared" si="1"/>
        <v>4</v>
      </c>
      <c r="O26" s="134">
        <v>3</v>
      </c>
      <c r="P26" s="134">
        <v>4</v>
      </c>
      <c r="Q26" s="135">
        <v>4</v>
      </c>
      <c r="R26" s="134">
        <v>2</v>
      </c>
      <c r="S26" s="134">
        <v>4</v>
      </c>
      <c r="T26" s="134">
        <v>1</v>
      </c>
      <c r="U26" s="73">
        <v>4</v>
      </c>
      <c r="V26" s="132">
        <f t="shared" si="2"/>
        <v>3.1428571428571428</v>
      </c>
      <c r="W26" s="14"/>
      <c r="X26" s="14"/>
      <c r="Y26" s="68"/>
      <c r="Z26" s="68"/>
      <c r="AA26" s="68"/>
      <c r="AB26" s="68"/>
      <c r="AC26" s="68"/>
      <c r="AD26" s="133"/>
      <c r="AE26" s="133"/>
    </row>
    <row r="27" spans="1:31" ht="20.25" customHeight="1">
      <c r="A27" s="74"/>
      <c r="B27" s="71" t="str">
        <f>'Capability Descriptions'!B46</f>
        <v>Data and analytics governance</v>
      </c>
      <c r="C27" s="134">
        <v>1</v>
      </c>
      <c r="D27" s="134">
        <v>1</v>
      </c>
      <c r="E27" s="135">
        <v>1</v>
      </c>
      <c r="F27" s="134">
        <v>1</v>
      </c>
      <c r="G27" s="134">
        <v>1</v>
      </c>
      <c r="H27" s="134">
        <v>2</v>
      </c>
      <c r="I27" s="132">
        <f t="shared" si="0"/>
        <v>1.1666666666666667</v>
      </c>
      <c r="J27" s="73">
        <v>1</v>
      </c>
      <c r="K27" s="73">
        <v>3</v>
      </c>
      <c r="L27" s="73">
        <v>5</v>
      </c>
      <c r="M27" s="73">
        <v>3</v>
      </c>
      <c r="N27" s="132">
        <f t="shared" si="1"/>
        <v>3</v>
      </c>
      <c r="O27" s="134">
        <v>1</v>
      </c>
      <c r="P27" s="134">
        <v>1</v>
      </c>
      <c r="Q27" s="135">
        <v>1</v>
      </c>
      <c r="R27" s="134">
        <v>1</v>
      </c>
      <c r="S27" s="134">
        <v>1</v>
      </c>
      <c r="T27" s="134">
        <v>2</v>
      </c>
      <c r="U27" s="73">
        <v>4</v>
      </c>
      <c r="V27" s="132">
        <f t="shared" si="2"/>
        <v>1.5714285714285714</v>
      </c>
      <c r="W27" s="14"/>
      <c r="X27" s="14"/>
      <c r="Y27" s="68"/>
      <c r="Z27" s="68"/>
      <c r="AA27" s="68"/>
      <c r="AB27" s="68"/>
      <c r="AC27" s="68"/>
      <c r="AD27" s="133"/>
      <c r="AE27" s="133"/>
    </row>
    <row r="28" spans="1:31" ht="20.25" customHeight="1">
      <c r="A28" s="74"/>
      <c r="B28" s="71" t="str">
        <f>'Capability Descriptions'!B48</f>
        <v>Digital operating systems</v>
      </c>
      <c r="C28" s="134">
        <v>5</v>
      </c>
      <c r="D28" s="134">
        <v>1</v>
      </c>
      <c r="E28" s="135">
        <v>5</v>
      </c>
      <c r="F28" s="134">
        <v>2</v>
      </c>
      <c r="G28" s="134">
        <v>4</v>
      </c>
      <c r="H28" s="134">
        <v>1</v>
      </c>
      <c r="I28" s="132">
        <f t="shared" si="0"/>
        <v>3</v>
      </c>
      <c r="J28" s="73">
        <v>2</v>
      </c>
      <c r="K28" s="73">
        <v>4</v>
      </c>
      <c r="L28" s="73">
        <v>5</v>
      </c>
      <c r="M28" s="73">
        <v>3</v>
      </c>
      <c r="N28" s="132">
        <f t="shared" si="1"/>
        <v>3.5</v>
      </c>
      <c r="O28" s="134">
        <v>5</v>
      </c>
      <c r="P28" s="134">
        <v>1</v>
      </c>
      <c r="Q28" s="135">
        <v>5</v>
      </c>
      <c r="R28" s="134">
        <v>2</v>
      </c>
      <c r="S28" s="134">
        <v>4</v>
      </c>
      <c r="T28" s="134">
        <v>1</v>
      </c>
      <c r="U28" s="73">
        <v>4</v>
      </c>
      <c r="V28" s="132">
        <f t="shared" si="2"/>
        <v>3.1428571428571428</v>
      </c>
      <c r="W28" s="14"/>
      <c r="X28" s="14"/>
      <c r="Y28" s="68"/>
      <c r="Z28" s="68"/>
      <c r="AA28" s="68"/>
      <c r="AB28" s="68"/>
      <c r="AC28" s="68"/>
      <c r="AD28" s="133"/>
      <c r="AE28" s="133"/>
    </row>
    <row r="29" spans="1:31" ht="20.25" customHeight="1">
      <c r="A29" s="74"/>
      <c r="B29" s="71" t="str">
        <f>'Capability Descriptions'!B50</f>
        <v>Digital twin</v>
      </c>
      <c r="C29" s="134">
        <v>1</v>
      </c>
      <c r="D29" s="134">
        <v>1</v>
      </c>
      <c r="E29" s="135">
        <v>1</v>
      </c>
      <c r="F29" s="134">
        <v>1</v>
      </c>
      <c r="G29" s="134">
        <v>1</v>
      </c>
      <c r="H29" s="134">
        <v>2</v>
      </c>
      <c r="I29" s="132">
        <f t="shared" si="0"/>
        <v>1.1666666666666667</v>
      </c>
      <c r="J29" s="73">
        <v>1</v>
      </c>
      <c r="K29" s="73">
        <v>3</v>
      </c>
      <c r="L29" s="73">
        <v>5</v>
      </c>
      <c r="M29" s="73">
        <v>2</v>
      </c>
      <c r="N29" s="132">
        <f t="shared" si="1"/>
        <v>2.75</v>
      </c>
      <c r="O29" s="73">
        <v>1</v>
      </c>
      <c r="P29" s="73">
        <v>1</v>
      </c>
      <c r="Q29" s="73">
        <v>1</v>
      </c>
      <c r="R29" s="73">
        <v>1</v>
      </c>
      <c r="S29" s="73">
        <v>1</v>
      </c>
      <c r="T29" s="73">
        <v>1</v>
      </c>
      <c r="U29" s="73">
        <v>1</v>
      </c>
      <c r="V29" s="132">
        <f t="shared" si="2"/>
        <v>1</v>
      </c>
      <c r="W29" s="14"/>
      <c r="X29" s="14"/>
      <c r="Y29" s="68"/>
      <c r="Z29" s="68"/>
      <c r="AA29" s="68"/>
      <c r="AB29" s="68"/>
      <c r="AC29" s="68"/>
      <c r="AD29" s="133"/>
      <c r="AE29" s="133"/>
    </row>
    <row r="30" spans="1:31" ht="20.25" customHeight="1">
      <c r="A30" s="74"/>
      <c r="B30" s="71" t="str">
        <f>'Capability Descriptions'!B52</f>
        <v>Internet of Things (IoT)</v>
      </c>
      <c r="C30" s="134">
        <v>1</v>
      </c>
      <c r="D30" s="134">
        <v>1</v>
      </c>
      <c r="E30" s="135">
        <v>1</v>
      </c>
      <c r="F30" s="134">
        <v>1</v>
      </c>
      <c r="G30" s="134">
        <v>1</v>
      </c>
      <c r="H30" s="134">
        <v>2</v>
      </c>
      <c r="I30" s="132">
        <f t="shared" si="0"/>
        <v>1.1666666666666667</v>
      </c>
      <c r="J30" s="73">
        <v>2</v>
      </c>
      <c r="K30" s="73">
        <v>4</v>
      </c>
      <c r="L30" s="73">
        <v>5</v>
      </c>
      <c r="M30" s="73">
        <v>2</v>
      </c>
      <c r="N30" s="132">
        <f t="shared" si="1"/>
        <v>3.25</v>
      </c>
      <c r="O30" s="73">
        <v>1</v>
      </c>
      <c r="P30" s="73">
        <v>1</v>
      </c>
      <c r="Q30" s="73">
        <v>1</v>
      </c>
      <c r="R30" s="73">
        <v>1</v>
      </c>
      <c r="S30" s="73">
        <v>1</v>
      </c>
      <c r="T30" s="73">
        <v>1</v>
      </c>
      <c r="U30" s="73">
        <v>1</v>
      </c>
      <c r="V30" s="132">
        <f t="shared" si="2"/>
        <v>1</v>
      </c>
      <c r="W30" s="14"/>
      <c r="X30" s="14"/>
      <c r="Y30" s="68"/>
      <c r="Z30" s="68"/>
      <c r="AA30" s="68"/>
      <c r="AB30" s="68"/>
      <c r="AC30" s="68"/>
      <c r="AD30" s="133"/>
      <c r="AE30" s="133"/>
    </row>
    <row r="31" spans="1:31" ht="20.25" customHeight="1">
      <c r="A31" s="14"/>
      <c r="B31" s="76"/>
      <c r="C31" s="68"/>
      <c r="D31" s="68"/>
      <c r="E31" s="68"/>
      <c r="F31" s="68"/>
      <c r="G31" s="68"/>
      <c r="H31" s="68"/>
      <c r="I31" s="68"/>
      <c r="J31" s="68"/>
      <c r="K31" s="68"/>
      <c r="L31" s="68"/>
      <c r="M31" s="68"/>
      <c r="N31" s="68"/>
      <c r="O31" s="68"/>
      <c r="P31" s="68"/>
      <c r="Q31" s="68"/>
      <c r="R31" s="68"/>
      <c r="S31" s="68"/>
      <c r="T31" s="68"/>
      <c r="U31" s="68"/>
      <c r="V31" s="68"/>
      <c r="W31" s="14"/>
      <c r="X31" s="14"/>
      <c r="Y31" s="68"/>
      <c r="Z31" s="68"/>
      <c r="AA31" s="68"/>
      <c r="AB31" s="68"/>
      <c r="AC31" s="68"/>
      <c r="AD31" s="133"/>
      <c r="AE31" s="133"/>
    </row>
    <row r="32" spans="1:31" ht="20.25" customHeight="1">
      <c r="A32" s="14"/>
      <c r="B32" s="76"/>
      <c r="C32" s="68"/>
      <c r="D32" s="68"/>
      <c r="E32" s="68"/>
      <c r="F32" s="68"/>
      <c r="G32" s="68"/>
      <c r="H32" s="68"/>
      <c r="I32" s="68"/>
      <c r="J32" s="68"/>
      <c r="K32" s="68"/>
      <c r="L32" s="68"/>
      <c r="M32" s="68"/>
      <c r="N32" s="68"/>
      <c r="O32" s="68"/>
      <c r="P32" s="68"/>
      <c r="Q32" s="68"/>
      <c r="R32" s="68"/>
      <c r="S32" s="68"/>
      <c r="T32" s="68"/>
      <c r="U32" s="68"/>
      <c r="V32" s="68"/>
      <c r="W32" s="14"/>
      <c r="X32" s="14"/>
      <c r="Y32" s="68"/>
      <c r="Z32" s="68"/>
      <c r="AA32" s="68"/>
      <c r="AB32" s="68"/>
      <c r="AC32" s="68"/>
      <c r="AD32" s="133"/>
      <c r="AE32" s="133"/>
    </row>
    <row r="33" spans="1:31" ht="20.25" customHeight="1">
      <c r="A33" s="14"/>
      <c r="B33" s="76"/>
      <c r="C33" s="68"/>
      <c r="D33" s="68"/>
      <c r="E33" s="68"/>
      <c r="F33" s="68"/>
      <c r="G33" s="68"/>
      <c r="H33" s="68"/>
      <c r="I33" s="68"/>
      <c r="J33" s="68"/>
      <c r="K33" s="68"/>
      <c r="L33" s="68"/>
      <c r="M33" s="68"/>
      <c r="N33" s="68"/>
      <c r="O33" s="68"/>
      <c r="P33" s="68"/>
      <c r="Q33" s="68"/>
      <c r="R33" s="68"/>
      <c r="S33" s="68"/>
      <c r="T33" s="68"/>
      <c r="U33" s="68"/>
      <c r="V33" s="68"/>
      <c r="W33" s="14"/>
      <c r="X33" s="14"/>
      <c r="Y33" s="68"/>
      <c r="Z33" s="68"/>
      <c r="AA33" s="68"/>
      <c r="AB33" s="68"/>
      <c r="AC33" s="68"/>
      <c r="AD33" s="133"/>
      <c r="AE33" s="133"/>
    </row>
    <row r="34" spans="1:31" ht="20.25" customHeight="1">
      <c r="A34" s="14"/>
      <c r="B34" s="76"/>
      <c r="C34" s="68"/>
      <c r="D34" s="68"/>
      <c r="E34" s="68"/>
      <c r="F34" s="68"/>
      <c r="G34" s="68"/>
      <c r="H34" s="68"/>
      <c r="I34" s="68"/>
      <c r="J34" s="68"/>
      <c r="K34" s="68"/>
      <c r="L34" s="68"/>
      <c r="M34" s="68"/>
      <c r="N34" s="68"/>
      <c r="O34" s="68"/>
      <c r="P34" s="68"/>
      <c r="Q34" s="68"/>
      <c r="R34" s="68"/>
      <c r="S34" s="68"/>
      <c r="T34" s="68"/>
      <c r="U34" s="68"/>
      <c r="V34" s="68"/>
      <c r="W34" s="14"/>
      <c r="X34" s="14"/>
      <c r="Y34" s="68"/>
      <c r="Z34" s="68"/>
      <c r="AA34" s="68"/>
      <c r="AB34" s="68"/>
      <c r="AC34" s="68"/>
      <c r="AD34" s="133"/>
      <c r="AE34" s="133"/>
    </row>
    <row r="35" spans="1:31" ht="20.25" customHeight="1">
      <c r="A35" s="21"/>
      <c r="B35" s="77"/>
      <c r="C35" s="44"/>
      <c r="D35" s="44"/>
      <c r="E35" s="44"/>
      <c r="F35" s="44"/>
      <c r="G35" s="44"/>
      <c r="H35" s="44"/>
      <c r="I35" s="44"/>
      <c r="J35" s="44"/>
      <c r="K35" s="44"/>
      <c r="L35" s="44"/>
      <c r="M35" s="44"/>
      <c r="N35" s="44"/>
      <c r="O35" s="44"/>
      <c r="P35" s="44"/>
      <c r="Q35" s="44"/>
      <c r="R35" s="44"/>
      <c r="S35" s="44"/>
      <c r="T35" s="44"/>
      <c r="U35" s="44"/>
      <c r="V35" s="44"/>
      <c r="W35" s="21"/>
      <c r="X35" s="21"/>
      <c r="Y35" s="44"/>
      <c r="Z35" s="44"/>
      <c r="AA35" s="44"/>
      <c r="AB35" s="44"/>
      <c r="AC35" s="44"/>
      <c r="AD35" s="32"/>
      <c r="AE35" s="32"/>
    </row>
    <row r="36" spans="1:31" ht="20.25" customHeight="1">
      <c r="A36" s="21"/>
      <c r="B36" s="77"/>
      <c r="C36" s="44"/>
      <c r="D36" s="44"/>
      <c r="E36" s="44"/>
      <c r="F36" s="44"/>
      <c r="G36" s="44"/>
      <c r="H36" s="44"/>
      <c r="I36" s="44"/>
      <c r="J36" s="44"/>
      <c r="K36" s="44"/>
      <c r="L36" s="44"/>
      <c r="M36" s="44"/>
      <c r="N36" s="44"/>
      <c r="O36" s="44"/>
      <c r="P36" s="44"/>
      <c r="Q36" s="44"/>
      <c r="R36" s="44"/>
      <c r="S36" s="44"/>
      <c r="T36" s="44"/>
      <c r="U36" s="44"/>
      <c r="V36" s="44"/>
      <c r="W36" s="21"/>
      <c r="X36" s="21"/>
      <c r="Y36" s="44"/>
      <c r="Z36" s="44"/>
      <c r="AA36" s="44"/>
      <c r="AB36" s="44"/>
      <c r="AC36" s="44"/>
      <c r="AD36" s="32"/>
      <c r="AE36" s="32"/>
    </row>
    <row r="37" spans="1:31" ht="20.25" customHeight="1">
      <c r="A37" s="21"/>
      <c r="B37" s="77"/>
      <c r="C37" s="44"/>
      <c r="D37" s="44"/>
      <c r="E37" s="44"/>
      <c r="F37" s="44"/>
      <c r="G37" s="44"/>
      <c r="H37" s="44"/>
      <c r="I37" s="44"/>
      <c r="J37" s="44"/>
      <c r="K37" s="44"/>
      <c r="L37" s="44"/>
      <c r="M37" s="44"/>
      <c r="N37" s="44"/>
      <c r="O37" s="44"/>
      <c r="P37" s="44"/>
      <c r="Q37" s="44"/>
      <c r="R37" s="44"/>
      <c r="S37" s="44"/>
      <c r="T37" s="44"/>
      <c r="U37" s="44"/>
      <c r="V37" s="44"/>
      <c r="W37" s="21"/>
      <c r="X37" s="21"/>
      <c r="Y37" s="44"/>
      <c r="Z37" s="44"/>
      <c r="AA37" s="44"/>
      <c r="AB37" s="44"/>
      <c r="AC37" s="44"/>
      <c r="AD37" s="32"/>
      <c r="AE37" s="32"/>
    </row>
    <row r="38" spans="1:31" ht="20.25" customHeight="1">
      <c r="A38" s="21"/>
      <c r="B38" s="77"/>
      <c r="C38" s="44"/>
      <c r="D38" s="44"/>
      <c r="E38" s="44"/>
      <c r="F38" s="44"/>
      <c r="G38" s="44"/>
      <c r="H38" s="44"/>
      <c r="I38" s="44"/>
      <c r="J38" s="44"/>
      <c r="K38" s="44"/>
      <c r="L38" s="44"/>
      <c r="M38" s="44"/>
      <c r="N38" s="44"/>
      <c r="O38" s="44"/>
      <c r="P38" s="44"/>
      <c r="Q38" s="44"/>
      <c r="R38" s="44"/>
      <c r="S38" s="44"/>
      <c r="T38" s="44"/>
      <c r="U38" s="44"/>
      <c r="V38" s="44"/>
      <c r="W38" s="21"/>
      <c r="X38" s="21"/>
      <c r="Y38" s="44"/>
      <c r="Z38" s="44"/>
      <c r="AA38" s="44"/>
      <c r="AB38" s="44"/>
      <c r="AC38" s="44"/>
      <c r="AD38" s="32"/>
      <c r="AE38" s="32"/>
    </row>
    <row r="39" spans="1:31" ht="20.25" customHeight="1">
      <c r="A39" s="21"/>
      <c r="B39" s="77"/>
      <c r="C39" s="44"/>
      <c r="D39" s="44"/>
      <c r="E39" s="44"/>
      <c r="F39" s="44"/>
      <c r="G39" s="44"/>
      <c r="H39" s="44"/>
      <c r="I39" s="44"/>
      <c r="J39" s="44"/>
      <c r="K39" s="44"/>
      <c r="L39" s="44"/>
      <c r="M39" s="44"/>
      <c r="N39" s="44"/>
      <c r="O39" s="44"/>
      <c r="P39" s="44"/>
      <c r="Q39" s="44"/>
      <c r="R39" s="44"/>
      <c r="S39" s="44"/>
      <c r="T39" s="44"/>
      <c r="U39" s="44"/>
      <c r="V39" s="44"/>
      <c r="W39" s="21"/>
      <c r="X39" s="21"/>
      <c r="Y39" s="44"/>
      <c r="Z39" s="44"/>
      <c r="AA39" s="44"/>
      <c r="AB39" s="44"/>
      <c r="AC39" s="44"/>
      <c r="AD39" s="32"/>
      <c r="AE39" s="32"/>
    </row>
    <row r="40" spans="1:31" ht="20.25" customHeight="1">
      <c r="A40" s="21"/>
      <c r="B40" s="77"/>
      <c r="C40" s="44"/>
      <c r="D40" s="44"/>
      <c r="E40" s="44"/>
      <c r="F40" s="44"/>
      <c r="G40" s="44"/>
      <c r="H40" s="44"/>
      <c r="I40" s="44"/>
      <c r="J40" s="44"/>
      <c r="K40" s="44"/>
      <c r="L40" s="44"/>
      <c r="M40" s="44"/>
      <c r="N40" s="44"/>
      <c r="O40" s="44"/>
      <c r="P40" s="44"/>
      <c r="Q40" s="44"/>
      <c r="R40" s="44"/>
      <c r="S40" s="44"/>
      <c r="T40" s="44"/>
      <c r="U40" s="44"/>
      <c r="V40" s="44"/>
      <c r="W40" s="21"/>
      <c r="X40" s="21"/>
      <c r="Y40" s="44"/>
      <c r="Z40" s="44"/>
      <c r="AA40" s="44"/>
      <c r="AB40" s="44"/>
      <c r="AC40" s="44"/>
      <c r="AD40" s="32"/>
      <c r="AE40" s="32"/>
    </row>
    <row r="41" spans="1:31" ht="20.25" customHeight="1">
      <c r="A41" s="21"/>
      <c r="B41" s="77"/>
      <c r="C41" s="44"/>
      <c r="D41" s="44"/>
      <c r="E41" s="44"/>
      <c r="F41" s="44"/>
      <c r="G41" s="44"/>
      <c r="H41" s="44"/>
      <c r="I41" s="44"/>
      <c r="J41" s="44"/>
      <c r="K41" s="44"/>
      <c r="L41" s="44"/>
      <c r="M41" s="44"/>
      <c r="N41" s="44"/>
      <c r="O41" s="44"/>
      <c r="P41" s="44"/>
      <c r="Q41" s="44"/>
      <c r="R41" s="44"/>
      <c r="S41" s="44"/>
      <c r="T41" s="44"/>
      <c r="U41" s="44"/>
      <c r="V41" s="44"/>
      <c r="W41" s="21"/>
      <c r="X41" s="21"/>
      <c r="Y41" s="44"/>
      <c r="Z41" s="44"/>
      <c r="AA41" s="44"/>
      <c r="AB41" s="44"/>
      <c r="AC41" s="44"/>
      <c r="AD41" s="32"/>
      <c r="AE41" s="32"/>
    </row>
    <row r="42" spans="1:31" ht="20.25" customHeight="1">
      <c r="A42" s="21"/>
      <c r="B42" s="77"/>
      <c r="C42" s="44"/>
      <c r="D42" s="44"/>
      <c r="E42" s="44"/>
      <c r="F42" s="44"/>
      <c r="G42" s="44"/>
      <c r="H42" s="44"/>
      <c r="I42" s="44"/>
      <c r="J42" s="44"/>
      <c r="K42" s="44"/>
      <c r="L42" s="44"/>
      <c r="M42" s="44"/>
      <c r="N42" s="44"/>
      <c r="O42" s="44"/>
      <c r="P42" s="44"/>
      <c r="Q42" s="44"/>
      <c r="R42" s="44"/>
      <c r="S42" s="44"/>
      <c r="T42" s="44"/>
      <c r="U42" s="44"/>
      <c r="V42" s="44"/>
      <c r="W42" s="21"/>
      <c r="X42" s="21"/>
      <c r="Y42" s="44"/>
      <c r="Z42" s="44"/>
      <c r="AA42" s="44"/>
      <c r="AB42" s="44"/>
      <c r="AC42" s="44"/>
      <c r="AD42" s="32"/>
      <c r="AE42" s="32"/>
    </row>
    <row r="43" spans="1:31" ht="20.25" customHeight="1">
      <c r="A43" s="21"/>
      <c r="B43" s="77"/>
      <c r="C43" s="44"/>
      <c r="D43" s="44"/>
      <c r="E43" s="44"/>
      <c r="F43" s="44"/>
      <c r="G43" s="44"/>
      <c r="H43" s="44"/>
      <c r="I43" s="44"/>
      <c r="J43" s="44"/>
      <c r="K43" s="44"/>
      <c r="L43" s="44"/>
      <c r="M43" s="44"/>
      <c r="N43" s="44"/>
      <c r="O43" s="44"/>
      <c r="P43" s="44"/>
      <c r="Q43" s="44"/>
      <c r="R43" s="44"/>
      <c r="S43" s="44"/>
      <c r="T43" s="44"/>
      <c r="U43" s="44"/>
      <c r="V43" s="44"/>
      <c r="W43" s="21"/>
      <c r="X43" s="21"/>
      <c r="Y43" s="44"/>
      <c r="Z43" s="44"/>
      <c r="AA43" s="44"/>
      <c r="AB43" s="44"/>
      <c r="AC43" s="44"/>
      <c r="AD43" s="32"/>
      <c r="AE43" s="32"/>
    </row>
    <row r="44" spans="1:31" ht="20.25" customHeight="1">
      <c r="A44" s="21"/>
      <c r="B44" s="77"/>
      <c r="C44" s="44"/>
      <c r="D44" s="44"/>
      <c r="E44" s="44"/>
      <c r="F44" s="44"/>
      <c r="G44" s="44"/>
      <c r="H44" s="44"/>
      <c r="I44" s="44"/>
      <c r="J44" s="44"/>
      <c r="K44" s="44"/>
      <c r="L44" s="44"/>
      <c r="M44" s="44"/>
      <c r="N44" s="44"/>
      <c r="O44" s="44"/>
      <c r="P44" s="44"/>
      <c r="Q44" s="44"/>
      <c r="R44" s="44"/>
      <c r="S44" s="44"/>
      <c r="T44" s="44"/>
      <c r="U44" s="44"/>
      <c r="V44" s="44"/>
      <c r="W44" s="21"/>
      <c r="X44" s="21"/>
      <c r="Y44" s="44"/>
      <c r="Z44" s="44"/>
      <c r="AA44" s="44"/>
      <c r="AB44" s="44"/>
      <c r="AC44" s="44"/>
      <c r="AD44" s="32"/>
      <c r="AE44" s="32"/>
    </row>
    <row r="45" spans="1:31" ht="20.25" customHeight="1">
      <c r="A45" s="21"/>
      <c r="B45" s="77"/>
      <c r="C45" s="44"/>
      <c r="D45" s="44"/>
      <c r="E45" s="44"/>
      <c r="F45" s="44"/>
      <c r="G45" s="44"/>
      <c r="H45" s="44"/>
      <c r="I45" s="44"/>
      <c r="J45" s="44"/>
      <c r="K45" s="44"/>
      <c r="L45" s="44"/>
      <c r="M45" s="44"/>
      <c r="N45" s="44"/>
      <c r="O45" s="44"/>
      <c r="P45" s="44"/>
      <c r="Q45" s="44"/>
      <c r="R45" s="44"/>
      <c r="S45" s="44"/>
      <c r="T45" s="44"/>
      <c r="U45" s="44"/>
      <c r="V45" s="44"/>
      <c r="W45" s="21"/>
      <c r="X45" s="21"/>
      <c r="Y45" s="44"/>
      <c r="Z45" s="44"/>
      <c r="AA45" s="44"/>
      <c r="AB45" s="44"/>
      <c r="AC45" s="44"/>
      <c r="AD45" s="32"/>
      <c r="AE45" s="32"/>
    </row>
    <row r="46" spans="1:31" ht="20.25" customHeight="1">
      <c r="A46" s="21"/>
      <c r="B46" s="77"/>
      <c r="C46" s="44"/>
      <c r="D46" s="44"/>
      <c r="E46" s="44"/>
      <c r="F46" s="44"/>
      <c r="G46" s="44"/>
      <c r="H46" s="44"/>
      <c r="I46" s="44"/>
      <c r="J46" s="44"/>
      <c r="K46" s="44"/>
      <c r="L46" s="44"/>
      <c r="M46" s="44"/>
      <c r="N46" s="44"/>
      <c r="O46" s="44"/>
      <c r="P46" s="44"/>
      <c r="Q46" s="44"/>
      <c r="R46" s="44"/>
      <c r="S46" s="44"/>
      <c r="T46" s="44"/>
      <c r="U46" s="44"/>
      <c r="V46" s="44"/>
      <c r="W46" s="21"/>
      <c r="X46" s="21"/>
      <c r="Y46" s="44"/>
      <c r="Z46" s="44"/>
      <c r="AA46" s="44"/>
      <c r="AB46" s="44"/>
      <c r="AC46" s="44"/>
      <c r="AD46" s="32"/>
      <c r="AE46" s="32"/>
    </row>
    <row r="47" spans="1:31" ht="20.25" customHeight="1">
      <c r="A47" s="21"/>
      <c r="B47" s="77"/>
      <c r="C47" s="44"/>
      <c r="D47" s="44"/>
      <c r="E47" s="44"/>
      <c r="F47" s="44"/>
      <c r="G47" s="44"/>
      <c r="H47" s="44"/>
      <c r="I47" s="44"/>
      <c r="J47" s="44"/>
      <c r="K47" s="44"/>
      <c r="L47" s="44"/>
      <c r="M47" s="44"/>
      <c r="N47" s="44"/>
      <c r="O47" s="44"/>
      <c r="P47" s="44"/>
      <c r="Q47" s="44"/>
      <c r="R47" s="44"/>
      <c r="S47" s="44"/>
      <c r="T47" s="44"/>
      <c r="U47" s="44"/>
      <c r="V47" s="44"/>
      <c r="W47" s="21"/>
      <c r="X47" s="21"/>
      <c r="Y47" s="44"/>
      <c r="Z47" s="44"/>
      <c r="AA47" s="44"/>
      <c r="AB47" s="44"/>
      <c r="AC47" s="44"/>
      <c r="AD47" s="32"/>
      <c r="AE47" s="32"/>
    </row>
    <row r="48" spans="1:31" ht="20.25" customHeight="1">
      <c r="A48" s="21"/>
      <c r="B48" s="77"/>
      <c r="C48" s="44"/>
      <c r="D48" s="44"/>
      <c r="E48" s="44"/>
      <c r="F48" s="44"/>
      <c r="G48" s="44"/>
      <c r="H48" s="44"/>
      <c r="I48" s="44"/>
      <c r="J48" s="44"/>
      <c r="K48" s="44"/>
      <c r="L48" s="44"/>
      <c r="M48" s="44"/>
      <c r="N48" s="44"/>
      <c r="O48" s="44"/>
      <c r="P48" s="44"/>
      <c r="Q48" s="44"/>
      <c r="R48" s="44"/>
      <c r="S48" s="44"/>
      <c r="T48" s="44"/>
      <c r="U48" s="44"/>
      <c r="V48" s="44"/>
      <c r="W48" s="21"/>
      <c r="X48" s="21"/>
      <c r="Y48" s="44"/>
      <c r="Z48" s="44"/>
      <c r="AA48" s="44"/>
      <c r="AB48" s="44"/>
      <c r="AC48" s="44"/>
      <c r="AD48" s="32"/>
      <c r="AE48" s="32"/>
    </row>
    <row r="49" spans="1:31" ht="20.25" customHeight="1">
      <c r="A49" s="21"/>
      <c r="B49" s="77"/>
      <c r="C49" s="44"/>
      <c r="D49" s="44"/>
      <c r="E49" s="44"/>
      <c r="F49" s="44"/>
      <c r="G49" s="44"/>
      <c r="H49" s="44"/>
      <c r="I49" s="44"/>
      <c r="J49" s="44"/>
      <c r="K49" s="44"/>
      <c r="L49" s="44"/>
      <c r="M49" s="44"/>
      <c r="N49" s="44"/>
      <c r="O49" s="44"/>
      <c r="P49" s="44"/>
      <c r="Q49" s="44"/>
      <c r="R49" s="44"/>
      <c r="S49" s="44"/>
      <c r="T49" s="44"/>
      <c r="U49" s="44"/>
      <c r="V49" s="44"/>
      <c r="W49" s="21"/>
      <c r="X49" s="21"/>
      <c r="Y49" s="44"/>
      <c r="Z49" s="44"/>
      <c r="AA49" s="44"/>
      <c r="AB49" s="44"/>
      <c r="AC49" s="44"/>
      <c r="AD49" s="32"/>
      <c r="AE49" s="32"/>
    </row>
    <row r="50" spans="1:31" ht="20.25" customHeight="1">
      <c r="A50" s="21"/>
      <c r="B50" s="77"/>
      <c r="C50" s="44"/>
      <c r="D50" s="44"/>
      <c r="E50" s="44"/>
      <c r="F50" s="44"/>
      <c r="G50" s="44"/>
      <c r="H50" s="44"/>
      <c r="I50" s="44"/>
      <c r="J50" s="44"/>
      <c r="K50" s="44"/>
      <c r="L50" s="44"/>
      <c r="M50" s="44"/>
      <c r="N50" s="44"/>
      <c r="O50" s="44"/>
      <c r="P50" s="44"/>
      <c r="Q50" s="44"/>
      <c r="R50" s="44"/>
      <c r="S50" s="44"/>
      <c r="T50" s="44"/>
      <c r="U50" s="44"/>
      <c r="V50" s="44"/>
      <c r="W50" s="21"/>
      <c r="X50" s="21"/>
      <c r="Y50" s="44"/>
      <c r="Z50" s="44"/>
      <c r="AA50" s="44"/>
      <c r="AB50" s="44"/>
      <c r="AC50" s="44"/>
      <c r="AD50" s="32"/>
      <c r="AE50" s="32"/>
    </row>
    <row r="51" spans="1:31" ht="20.25" customHeight="1">
      <c r="A51" s="21"/>
      <c r="B51" s="77"/>
      <c r="C51" s="44"/>
      <c r="D51" s="44"/>
      <c r="E51" s="44"/>
      <c r="F51" s="44"/>
      <c r="G51" s="44"/>
      <c r="H51" s="44"/>
      <c r="I51" s="44"/>
      <c r="J51" s="44"/>
      <c r="K51" s="44"/>
      <c r="L51" s="44"/>
      <c r="M51" s="44"/>
      <c r="N51" s="44"/>
      <c r="O51" s="44"/>
      <c r="P51" s="44"/>
      <c r="Q51" s="44"/>
      <c r="R51" s="44"/>
      <c r="S51" s="44"/>
      <c r="T51" s="44"/>
      <c r="U51" s="44"/>
      <c r="V51" s="44"/>
      <c r="W51" s="21"/>
      <c r="X51" s="21"/>
      <c r="Y51" s="44"/>
      <c r="Z51" s="44"/>
      <c r="AA51" s="44"/>
      <c r="AB51" s="44"/>
      <c r="AC51" s="44"/>
      <c r="AD51" s="32"/>
      <c r="AE51" s="32"/>
    </row>
    <row r="52" spans="1:31" ht="20.25" customHeight="1">
      <c r="A52" s="21"/>
      <c r="B52" s="77"/>
      <c r="C52" s="44"/>
      <c r="D52" s="44"/>
      <c r="E52" s="44"/>
      <c r="F52" s="44"/>
      <c r="G52" s="44"/>
      <c r="H52" s="44"/>
      <c r="I52" s="44"/>
      <c r="J52" s="44"/>
      <c r="K52" s="44"/>
      <c r="L52" s="44"/>
      <c r="M52" s="44"/>
      <c r="N52" s="44"/>
      <c r="O52" s="44"/>
      <c r="P52" s="44"/>
      <c r="Q52" s="44"/>
      <c r="R52" s="44"/>
      <c r="S52" s="44"/>
      <c r="T52" s="44"/>
      <c r="U52" s="44"/>
      <c r="V52" s="44"/>
      <c r="W52" s="21"/>
      <c r="X52" s="21"/>
      <c r="Y52" s="44"/>
      <c r="Z52" s="44"/>
      <c r="AA52" s="44"/>
      <c r="AB52" s="44"/>
      <c r="AC52" s="44"/>
      <c r="AD52" s="32"/>
      <c r="AE52" s="32"/>
    </row>
    <row r="53" spans="1:31" ht="20.25" customHeight="1">
      <c r="A53" s="21"/>
      <c r="B53" s="77"/>
      <c r="C53" s="44"/>
      <c r="D53" s="44"/>
      <c r="E53" s="44"/>
      <c r="F53" s="44"/>
      <c r="G53" s="44"/>
      <c r="H53" s="44"/>
      <c r="I53" s="44"/>
      <c r="J53" s="44"/>
      <c r="K53" s="44"/>
      <c r="L53" s="44"/>
      <c r="M53" s="44"/>
      <c r="N53" s="44"/>
      <c r="O53" s="44"/>
      <c r="P53" s="44"/>
      <c r="Q53" s="44"/>
      <c r="R53" s="44"/>
      <c r="S53" s="44"/>
      <c r="T53" s="44"/>
      <c r="U53" s="44"/>
      <c r="V53" s="44"/>
      <c r="W53" s="21"/>
      <c r="X53" s="21"/>
      <c r="Y53" s="44"/>
      <c r="Z53" s="44"/>
      <c r="AA53" s="44"/>
      <c r="AB53" s="44"/>
      <c r="AC53" s="44"/>
      <c r="AD53" s="32"/>
      <c r="AE53" s="32"/>
    </row>
    <row r="54" spans="1:31" ht="20.25" customHeight="1">
      <c r="A54" s="21"/>
      <c r="B54" s="77"/>
      <c r="C54" s="44"/>
      <c r="D54" s="44"/>
      <c r="E54" s="44"/>
      <c r="F54" s="44"/>
      <c r="G54" s="44"/>
      <c r="H54" s="44"/>
      <c r="I54" s="44"/>
      <c r="J54" s="44"/>
      <c r="K54" s="44"/>
      <c r="L54" s="44"/>
      <c r="M54" s="44"/>
      <c r="N54" s="44"/>
      <c r="O54" s="44"/>
      <c r="P54" s="44"/>
      <c r="Q54" s="44"/>
      <c r="R54" s="44"/>
      <c r="S54" s="44"/>
      <c r="T54" s="44"/>
      <c r="U54" s="44"/>
      <c r="V54" s="44"/>
      <c r="W54" s="21"/>
      <c r="X54" s="21"/>
      <c r="Y54" s="44"/>
      <c r="Z54" s="44"/>
      <c r="AA54" s="44"/>
      <c r="AB54" s="44"/>
      <c r="AC54" s="44"/>
      <c r="AD54" s="32"/>
      <c r="AE54" s="32"/>
    </row>
    <row r="55" spans="1:31" ht="20.25" customHeight="1">
      <c r="A55" s="21"/>
      <c r="B55" s="77"/>
      <c r="C55" s="44"/>
      <c r="D55" s="44"/>
      <c r="E55" s="44"/>
      <c r="F55" s="44"/>
      <c r="G55" s="44"/>
      <c r="H55" s="44"/>
      <c r="I55" s="44"/>
      <c r="J55" s="44"/>
      <c r="K55" s="44"/>
      <c r="L55" s="44"/>
      <c r="M55" s="44"/>
      <c r="N55" s="44"/>
      <c r="O55" s="44"/>
      <c r="P55" s="44"/>
      <c r="Q55" s="44"/>
      <c r="R55" s="44"/>
      <c r="S55" s="44"/>
      <c r="T55" s="44"/>
      <c r="U55" s="44"/>
      <c r="V55" s="44"/>
      <c r="W55" s="21"/>
      <c r="X55" s="21"/>
      <c r="Y55" s="44"/>
      <c r="Z55" s="44"/>
      <c r="AA55" s="44"/>
      <c r="AB55" s="44"/>
      <c r="AC55" s="44"/>
      <c r="AD55" s="32"/>
      <c r="AE55" s="32"/>
    </row>
    <row r="56" spans="1:31" ht="20.25" customHeight="1">
      <c r="A56" s="21"/>
      <c r="B56" s="77"/>
      <c r="C56" s="44"/>
      <c r="D56" s="44"/>
      <c r="E56" s="44"/>
      <c r="F56" s="44"/>
      <c r="G56" s="44"/>
      <c r="H56" s="44"/>
      <c r="I56" s="44"/>
      <c r="J56" s="44"/>
      <c r="K56" s="44"/>
      <c r="L56" s="44"/>
      <c r="M56" s="44"/>
      <c r="N56" s="44"/>
      <c r="O56" s="44"/>
      <c r="P56" s="44"/>
      <c r="Q56" s="44"/>
      <c r="R56" s="44"/>
      <c r="S56" s="44"/>
      <c r="T56" s="44"/>
      <c r="U56" s="44"/>
      <c r="V56" s="44"/>
      <c r="W56" s="21"/>
      <c r="X56" s="21"/>
      <c r="Y56" s="44"/>
      <c r="Z56" s="44"/>
      <c r="AA56" s="44"/>
      <c r="AB56" s="44"/>
      <c r="AC56" s="44"/>
      <c r="AD56" s="32"/>
      <c r="AE56" s="32"/>
    </row>
    <row r="57" spans="1:31" ht="20.25" customHeight="1">
      <c r="A57" s="21"/>
      <c r="B57" s="77"/>
      <c r="C57" s="44"/>
      <c r="D57" s="44"/>
      <c r="E57" s="44"/>
      <c r="F57" s="44"/>
      <c r="G57" s="44"/>
      <c r="H57" s="44"/>
      <c r="I57" s="44"/>
      <c r="J57" s="44"/>
      <c r="K57" s="44"/>
      <c r="L57" s="44"/>
      <c r="M57" s="44"/>
      <c r="N57" s="44"/>
      <c r="O57" s="44"/>
      <c r="P57" s="44"/>
      <c r="Q57" s="44"/>
      <c r="R57" s="44"/>
      <c r="S57" s="44"/>
      <c r="T57" s="44"/>
      <c r="U57" s="44"/>
      <c r="V57" s="44"/>
      <c r="W57" s="21"/>
      <c r="X57" s="21"/>
      <c r="Y57" s="44"/>
      <c r="Z57" s="44"/>
      <c r="AA57" s="44"/>
      <c r="AB57" s="44"/>
      <c r="AC57" s="44"/>
      <c r="AD57" s="32"/>
      <c r="AE57" s="32"/>
    </row>
    <row r="58" spans="1:31" ht="20.25" customHeight="1">
      <c r="A58" s="21"/>
      <c r="B58" s="77"/>
      <c r="C58" s="44"/>
      <c r="D58" s="44"/>
      <c r="E58" s="44"/>
      <c r="F58" s="44"/>
      <c r="G58" s="44"/>
      <c r="H58" s="44"/>
      <c r="I58" s="44"/>
      <c r="J58" s="44"/>
      <c r="K58" s="44"/>
      <c r="L58" s="44"/>
      <c r="M58" s="44"/>
      <c r="N58" s="44"/>
      <c r="O58" s="44"/>
      <c r="P58" s="44"/>
      <c r="Q58" s="44"/>
      <c r="R58" s="44"/>
      <c r="S58" s="44"/>
      <c r="T58" s="44"/>
      <c r="U58" s="44"/>
      <c r="V58" s="44"/>
      <c r="W58" s="21"/>
      <c r="X58" s="21"/>
      <c r="Y58" s="44"/>
      <c r="Z58" s="44"/>
      <c r="AA58" s="44"/>
      <c r="AB58" s="44"/>
      <c r="AC58" s="44"/>
      <c r="AD58" s="32"/>
      <c r="AE58" s="32"/>
    </row>
    <row r="59" spans="1:31" ht="20.25" customHeight="1">
      <c r="A59" s="21"/>
      <c r="B59" s="77"/>
      <c r="C59" s="44"/>
      <c r="D59" s="44"/>
      <c r="E59" s="44"/>
      <c r="F59" s="44"/>
      <c r="G59" s="44"/>
      <c r="H59" s="44"/>
      <c r="I59" s="44"/>
      <c r="J59" s="44"/>
      <c r="K59" s="44"/>
      <c r="L59" s="44"/>
      <c r="M59" s="44"/>
      <c r="N59" s="44"/>
      <c r="O59" s="44"/>
      <c r="P59" s="44"/>
      <c r="Q59" s="44"/>
      <c r="R59" s="44"/>
      <c r="S59" s="44"/>
      <c r="T59" s="44"/>
      <c r="U59" s="44"/>
      <c r="V59" s="44"/>
      <c r="W59" s="21"/>
      <c r="X59" s="21"/>
      <c r="Y59" s="44"/>
      <c r="Z59" s="44"/>
      <c r="AA59" s="44"/>
      <c r="AB59" s="44"/>
      <c r="AC59" s="44"/>
      <c r="AD59" s="32"/>
      <c r="AE59" s="32"/>
    </row>
    <row r="60" spans="1:31" ht="20.25" customHeight="1">
      <c r="A60" s="21"/>
      <c r="B60" s="77"/>
      <c r="C60" s="44"/>
      <c r="D60" s="44"/>
      <c r="E60" s="44"/>
      <c r="F60" s="44"/>
      <c r="G60" s="44"/>
      <c r="H60" s="44"/>
      <c r="I60" s="44"/>
      <c r="J60" s="44"/>
      <c r="K60" s="44"/>
      <c r="L60" s="44"/>
      <c r="M60" s="44"/>
      <c r="N60" s="44"/>
      <c r="O60" s="44"/>
      <c r="P60" s="44"/>
      <c r="Q60" s="44"/>
      <c r="R60" s="44"/>
      <c r="S60" s="44"/>
      <c r="T60" s="44"/>
      <c r="U60" s="44"/>
      <c r="V60" s="44"/>
      <c r="W60" s="21"/>
      <c r="X60" s="21"/>
      <c r="Y60" s="44"/>
      <c r="Z60" s="44"/>
      <c r="AA60" s="44"/>
      <c r="AB60" s="44"/>
      <c r="AC60" s="44"/>
      <c r="AD60" s="32"/>
      <c r="AE60" s="32"/>
    </row>
    <row r="61" spans="1:31" ht="20.25" customHeight="1">
      <c r="A61" s="21"/>
      <c r="B61" s="77"/>
      <c r="C61" s="44"/>
      <c r="D61" s="44"/>
      <c r="E61" s="44"/>
      <c r="F61" s="44"/>
      <c r="G61" s="44"/>
      <c r="H61" s="44"/>
      <c r="I61" s="44"/>
      <c r="J61" s="44"/>
      <c r="K61" s="44"/>
      <c r="L61" s="44"/>
      <c r="M61" s="44"/>
      <c r="N61" s="44"/>
      <c r="O61" s="44"/>
      <c r="P61" s="44"/>
      <c r="Q61" s="44"/>
      <c r="R61" s="44"/>
      <c r="S61" s="44"/>
      <c r="T61" s="44"/>
      <c r="U61" s="44"/>
      <c r="V61" s="44"/>
      <c r="W61" s="21"/>
      <c r="X61" s="21"/>
      <c r="Y61" s="44"/>
      <c r="Z61" s="44"/>
      <c r="AA61" s="44"/>
      <c r="AB61" s="44"/>
      <c r="AC61" s="44"/>
      <c r="AD61" s="32"/>
      <c r="AE61" s="32"/>
    </row>
    <row r="62" spans="1:31" ht="20.25" customHeight="1">
      <c r="A62" s="21"/>
      <c r="B62" s="77"/>
      <c r="C62" s="44"/>
      <c r="D62" s="44"/>
      <c r="E62" s="44"/>
      <c r="F62" s="44"/>
      <c r="G62" s="44"/>
      <c r="H62" s="44"/>
      <c r="I62" s="44"/>
      <c r="J62" s="44"/>
      <c r="K62" s="44"/>
      <c r="L62" s="44"/>
      <c r="M62" s="44"/>
      <c r="N62" s="44"/>
      <c r="O62" s="44"/>
      <c r="P62" s="44"/>
      <c r="Q62" s="44"/>
      <c r="R62" s="44"/>
      <c r="S62" s="44"/>
      <c r="T62" s="44"/>
      <c r="U62" s="44"/>
      <c r="V62" s="44"/>
      <c r="W62" s="21"/>
      <c r="X62" s="21"/>
      <c r="Y62" s="44"/>
      <c r="Z62" s="44"/>
      <c r="AA62" s="44"/>
      <c r="AB62" s="44"/>
      <c r="AC62" s="44"/>
      <c r="AD62" s="32"/>
      <c r="AE62" s="32"/>
    </row>
    <row r="63" spans="1:31" ht="20.25" customHeight="1">
      <c r="A63" s="21"/>
      <c r="B63" s="77"/>
      <c r="C63" s="44"/>
      <c r="D63" s="44"/>
      <c r="E63" s="44"/>
      <c r="F63" s="44"/>
      <c r="G63" s="44"/>
      <c r="H63" s="44"/>
      <c r="I63" s="44"/>
      <c r="J63" s="44"/>
      <c r="K63" s="44"/>
      <c r="L63" s="44"/>
      <c r="M63" s="44"/>
      <c r="N63" s="44"/>
      <c r="O63" s="44"/>
      <c r="P63" s="44"/>
      <c r="Q63" s="44"/>
      <c r="R63" s="44"/>
      <c r="S63" s="44"/>
      <c r="T63" s="44"/>
      <c r="U63" s="44"/>
      <c r="V63" s="44"/>
      <c r="W63" s="21"/>
      <c r="X63" s="21"/>
      <c r="Y63" s="44"/>
      <c r="Z63" s="44"/>
      <c r="AA63" s="44"/>
      <c r="AB63" s="44"/>
      <c r="AC63" s="44"/>
      <c r="AD63" s="32"/>
      <c r="AE63" s="32"/>
    </row>
    <row r="64" spans="1:31" ht="20.25" customHeight="1">
      <c r="A64" s="21"/>
      <c r="B64" s="77"/>
      <c r="C64" s="44"/>
      <c r="D64" s="44"/>
      <c r="E64" s="44"/>
      <c r="F64" s="44"/>
      <c r="G64" s="44"/>
      <c r="H64" s="44"/>
      <c r="I64" s="44"/>
      <c r="J64" s="44"/>
      <c r="K64" s="44"/>
      <c r="L64" s="44"/>
      <c r="M64" s="44"/>
      <c r="N64" s="44"/>
      <c r="O64" s="44"/>
      <c r="P64" s="44"/>
      <c r="Q64" s="44"/>
      <c r="R64" s="44"/>
      <c r="S64" s="44"/>
      <c r="T64" s="44"/>
      <c r="U64" s="44"/>
      <c r="V64" s="44"/>
      <c r="W64" s="21"/>
      <c r="X64" s="21"/>
      <c r="Y64" s="44"/>
      <c r="Z64" s="44"/>
      <c r="AA64" s="44"/>
      <c r="AB64" s="44"/>
      <c r="AC64" s="44"/>
      <c r="AD64" s="32"/>
      <c r="AE64" s="32"/>
    </row>
    <row r="65" spans="1:31" ht="20.25" customHeight="1">
      <c r="A65" s="21"/>
      <c r="B65" s="77"/>
      <c r="C65" s="44"/>
      <c r="D65" s="44"/>
      <c r="E65" s="44"/>
      <c r="F65" s="44"/>
      <c r="G65" s="44"/>
      <c r="H65" s="44"/>
      <c r="I65" s="44"/>
      <c r="J65" s="44"/>
      <c r="K65" s="44"/>
      <c r="L65" s="44"/>
      <c r="M65" s="44"/>
      <c r="N65" s="44"/>
      <c r="O65" s="44"/>
      <c r="P65" s="44"/>
      <c r="Q65" s="44"/>
      <c r="R65" s="44"/>
      <c r="S65" s="44"/>
      <c r="T65" s="44"/>
      <c r="U65" s="44"/>
      <c r="V65" s="44"/>
      <c r="W65" s="21"/>
      <c r="X65" s="21"/>
      <c r="Y65" s="44"/>
      <c r="Z65" s="44"/>
      <c r="AA65" s="44"/>
      <c r="AB65" s="44"/>
      <c r="AC65" s="44"/>
      <c r="AD65" s="32"/>
      <c r="AE65" s="32"/>
    </row>
    <row r="66" spans="1:31" ht="20.25" customHeight="1">
      <c r="A66" s="21"/>
      <c r="B66" s="77"/>
      <c r="C66" s="44"/>
      <c r="D66" s="44"/>
      <c r="E66" s="44"/>
      <c r="F66" s="44"/>
      <c r="G66" s="44"/>
      <c r="H66" s="44"/>
      <c r="I66" s="44"/>
      <c r="J66" s="44"/>
      <c r="K66" s="44"/>
      <c r="L66" s="44"/>
      <c r="M66" s="44"/>
      <c r="N66" s="44"/>
      <c r="O66" s="44"/>
      <c r="P66" s="44"/>
      <c r="Q66" s="44"/>
      <c r="R66" s="44"/>
      <c r="S66" s="44"/>
      <c r="T66" s="44"/>
      <c r="U66" s="44"/>
      <c r="V66" s="44"/>
      <c r="W66" s="21"/>
      <c r="X66" s="21"/>
      <c r="Y66" s="44"/>
      <c r="Z66" s="44"/>
      <c r="AA66" s="44"/>
      <c r="AB66" s="44"/>
      <c r="AC66" s="44"/>
      <c r="AD66" s="32"/>
      <c r="AE66" s="32"/>
    </row>
    <row r="67" spans="1:31" ht="20.25" customHeight="1">
      <c r="A67" s="21"/>
      <c r="B67" s="77"/>
      <c r="C67" s="44"/>
      <c r="D67" s="44"/>
      <c r="E67" s="44"/>
      <c r="F67" s="44"/>
      <c r="G67" s="44"/>
      <c r="H67" s="44"/>
      <c r="I67" s="44"/>
      <c r="J67" s="44"/>
      <c r="K67" s="44"/>
      <c r="L67" s="44"/>
      <c r="M67" s="44"/>
      <c r="N67" s="44"/>
      <c r="O67" s="44"/>
      <c r="P67" s="44"/>
      <c r="Q67" s="44"/>
      <c r="R67" s="44"/>
      <c r="S67" s="44"/>
      <c r="T67" s="44"/>
      <c r="U67" s="44"/>
      <c r="V67" s="44"/>
      <c r="W67" s="21"/>
      <c r="X67" s="21"/>
      <c r="Y67" s="44"/>
      <c r="Z67" s="44"/>
      <c r="AA67" s="44"/>
      <c r="AB67" s="44"/>
      <c r="AC67" s="44"/>
      <c r="AD67" s="32"/>
      <c r="AE67" s="32"/>
    </row>
    <row r="68" spans="1:31" ht="20.25" customHeight="1">
      <c r="A68" s="21"/>
      <c r="B68" s="77"/>
      <c r="C68" s="44"/>
      <c r="D68" s="44"/>
      <c r="E68" s="44"/>
      <c r="F68" s="44"/>
      <c r="G68" s="44"/>
      <c r="H68" s="44"/>
      <c r="I68" s="44"/>
      <c r="J68" s="44"/>
      <c r="K68" s="44"/>
      <c r="L68" s="44"/>
      <c r="M68" s="44"/>
      <c r="N68" s="44"/>
      <c r="O68" s="44"/>
      <c r="P68" s="44"/>
      <c r="Q68" s="44"/>
      <c r="R68" s="44"/>
      <c r="S68" s="44"/>
      <c r="T68" s="44"/>
      <c r="U68" s="44"/>
      <c r="V68" s="44"/>
      <c r="W68" s="21"/>
      <c r="X68" s="21"/>
      <c r="Y68" s="44"/>
      <c r="Z68" s="44"/>
      <c r="AA68" s="44"/>
      <c r="AB68" s="44"/>
      <c r="AC68" s="44"/>
      <c r="AD68" s="32"/>
      <c r="AE68" s="32"/>
    </row>
    <row r="69" spans="1:31" ht="20.25" customHeight="1">
      <c r="A69" s="21"/>
      <c r="B69" s="77"/>
      <c r="C69" s="44"/>
      <c r="D69" s="44"/>
      <c r="E69" s="44"/>
      <c r="F69" s="44"/>
      <c r="G69" s="44"/>
      <c r="H69" s="44"/>
      <c r="I69" s="44"/>
      <c r="J69" s="44"/>
      <c r="K69" s="44"/>
      <c r="L69" s="44"/>
      <c r="M69" s="44"/>
      <c r="N69" s="44"/>
      <c r="O69" s="44"/>
      <c r="P69" s="44"/>
      <c r="Q69" s="44"/>
      <c r="R69" s="44"/>
      <c r="S69" s="44"/>
      <c r="T69" s="44"/>
      <c r="U69" s="44"/>
      <c r="V69" s="44"/>
      <c r="W69" s="21"/>
      <c r="X69" s="21"/>
      <c r="Y69" s="44"/>
      <c r="Z69" s="44"/>
      <c r="AA69" s="44"/>
      <c r="AB69" s="44"/>
      <c r="AC69" s="44"/>
      <c r="AD69" s="32"/>
      <c r="AE69" s="32"/>
    </row>
    <row r="70" spans="1:31" ht="20.25" customHeight="1">
      <c r="A70" s="21"/>
      <c r="B70" s="77"/>
      <c r="C70" s="44"/>
      <c r="D70" s="44"/>
      <c r="E70" s="44"/>
      <c r="F70" s="44"/>
      <c r="G70" s="44"/>
      <c r="H70" s="44"/>
      <c r="I70" s="44"/>
      <c r="J70" s="44"/>
      <c r="K70" s="44"/>
      <c r="L70" s="44"/>
      <c r="M70" s="44"/>
      <c r="N70" s="44"/>
      <c r="O70" s="44"/>
      <c r="P70" s="44"/>
      <c r="Q70" s="44"/>
      <c r="R70" s="44"/>
      <c r="S70" s="44"/>
      <c r="T70" s="44"/>
      <c r="U70" s="44"/>
      <c r="V70" s="44"/>
      <c r="W70" s="21"/>
      <c r="X70" s="21"/>
      <c r="Y70" s="44"/>
      <c r="Z70" s="44"/>
      <c r="AA70" s="44"/>
      <c r="AB70" s="44"/>
      <c r="AC70" s="44"/>
      <c r="AD70" s="32"/>
      <c r="AE70" s="32"/>
    </row>
    <row r="71" spans="1:31" ht="20.25" customHeight="1">
      <c r="A71" s="21"/>
      <c r="B71" s="77"/>
      <c r="C71" s="44"/>
      <c r="D71" s="44"/>
      <c r="E71" s="44"/>
      <c r="F71" s="44"/>
      <c r="G71" s="44"/>
      <c r="H71" s="44"/>
      <c r="I71" s="44"/>
      <c r="J71" s="44"/>
      <c r="K71" s="44"/>
      <c r="L71" s="44"/>
      <c r="M71" s="44"/>
      <c r="N71" s="44"/>
      <c r="O71" s="44"/>
      <c r="P71" s="44"/>
      <c r="Q71" s="44"/>
      <c r="R71" s="44"/>
      <c r="S71" s="44"/>
      <c r="T71" s="44"/>
      <c r="U71" s="44"/>
      <c r="V71" s="44"/>
      <c r="W71" s="21"/>
      <c r="X71" s="21"/>
      <c r="Y71" s="44"/>
      <c r="Z71" s="44"/>
      <c r="AA71" s="44"/>
      <c r="AB71" s="44"/>
      <c r="AC71" s="44"/>
      <c r="AD71" s="32"/>
      <c r="AE71" s="32"/>
    </row>
    <row r="72" spans="1:31" ht="20.25" customHeight="1">
      <c r="A72" s="21"/>
      <c r="B72" s="77"/>
      <c r="C72" s="44"/>
      <c r="D72" s="44"/>
      <c r="E72" s="44"/>
      <c r="F72" s="44"/>
      <c r="G72" s="44"/>
      <c r="H72" s="44"/>
      <c r="I72" s="44"/>
      <c r="J72" s="44"/>
      <c r="K72" s="44"/>
      <c r="L72" s="44"/>
      <c r="M72" s="44"/>
      <c r="N72" s="44"/>
      <c r="O72" s="44"/>
      <c r="P72" s="44"/>
      <c r="Q72" s="44"/>
      <c r="R72" s="44"/>
      <c r="S72" s="44"/>
      <c r="T72" s="44"/>
      <c r="U72" s="44"/>
      <c r="V72" s="44"/>
      <c r="W72" s="21"/>
      <c r="X72" s="21"/>
      <c r="Y72" s="44"/>
      <c r="Z72" s="44"/>
      <c r="AA72" s="44"/>
      <c r="AB72" s="44"/>
      <c r="AC72" s="44"/>
      <c r="AD72" s="32"/>
      <c r="AE72" s="32"/>
    </row>
    <row r="73" spans="1:31" ht="20.25" customHeight="1">
      <c r="A73" s="21"/>
      <c r="B73" s="77"/>
      <c r="C73" s="44"/>
      <c r="D73" s="44"/>
      <c r="E73" s="44"/>
      <c r="F73" s="44"/>
      <c r="G73" s="44"/>
      <c r="H73" s="44"/>
      <c r="I73" s="44"/>
      <c r="J73" s="44"/>
      <c r="K73" s="44"/>
      <c r="L73" s="44"/>
      <c r="M73" s="44"/>
      <c r="N73" s="44"/>
      <c r="O73" s="44"/>
      <c r="P73" s="44"/>
      <c r="Q73" s="44"/>
      <c r="R73" s="44"/>
      <c r="S73" s="44"/>
      <c r="T73" s="44"/>
      <c r="U73" s="44"/>
      <c r="V73" s="44"/>
      <c r="W73" s="21"/>
      <c r="X73" s="21"/>
      <c r="Y73" s="44"/>
      <c r="Z73" s="44"/>
      <c r="AA73" s="44"/>
      <c r="AB73" s="44"/>
      <c r="AC73" s="44"/>
      <c r="AD73" s="32"/>
      <c r="AE73" s="32"/>
    </row>
    <row r="74" spans="1:31" ht="20.25" customHeight="1">
      <c r="A74" s="21"/>
      <c r="B74" s="77"/>
      <c r="C74" s="44"/>
      <c r="D74" s="44"/>
      <c r="E74" s="44"/>
      <c r="F74" s="44"/>
      <c r="G74" s="44"/>
      <c r="H74" s="44"/>
      <c r="I74" s="44"/>
      <c r="J74" s="44"/>
      <c r="K74" s="44"/>
      <c r="L74" s="44"/>
      <c r="M74" s="44"/>
      <c r="N74" s="44"/>
      <c r="O74" s="44"/>
      <c r="P74" s="44"/>
      <c r="Q74" s="44"/>
      <c r="R74" s="44"/>
      <c r="S74" s="44"/>
      <c r="T74" s="44"/>
      <c r="U74" s="44"/>
      <c r="V74" s="44"/>
      <c r="W74" s="21"/>
      <c r="X74" s="21"/>
      <c r="Y74" s="44"/>
      <c r="Z74" s="44"/>
      <c r="AA74" s="44"/>
      <c r="AB74" s="44"/>
      <c r="AC74" s="44"/>
      <c r="AD74" s="32"/>
      <c r="AE74" s="32"/>
    </row>
    <row r="75" spans="1:31" ht="20.25" customHeight="1">
      <c r="A75" s="21"/>
      <c r="B75" s="77"/>
      <c r="C75" s="44"/>
      <c r="D75" s="44"/>
      <c r="E75" s="44"/>
      <c r="F75" s="44"/>
      <c r="G75" s="44"/>
      <c r="H75" s="44"/>
      <c r="I75" s="44"/>
      <c r="J75" s="44"/>
      <c r="K75" s="44"/>
      <c r="L75" s="44"/>
      <c r="M75" s="44"/>
      <c r="N75" s="44"/>
      <c r="O75" s="44"/>
      <c r="P75" s="44"/>
      <c r="Q75" s="44"/>
      <c r="R75" s="44"/>
      <c r="S75" s="44"/>
      <c r="T75" s="44"/>
      <c r="U75" s="44"/>
      <c r="V75" s="44"/>
      <c r="W75" s="21"/>
      <c r="X75" s="21"/>
      <c r="Y75" s="44"/>
      <c r="Z75" s="44"/>
      <c r="AA75" s="44"/>
      <c r="AB75" s="44"/>
      <c r="AC75" s="44"/>
      <c r="AD75" s="32"/>
      <c r="AE75" s="32"/>
    </row>
    <row r="76" spans="1:31" ht="20.25" customHeight="1">
      <c r="A76" s="21"/>
      <c r="B76" s="77"/>
      <c r="C76" s="44"/>
      <c r="D76" s="44"/>
      <c r="E76" s="44"/>
      <c r="F76" s="44"/>
      <c r="G76" s="44"/>
      <c r="H76" s="44"/>
      <c r="I76" s="44"/>
      <c r="J76" s="44"/>
      <c r="K76" s="44"/>
      <c r="L76" s="44"/>
      <c r="M76" s="44"/>
      <c r="N76" s="44"/>
      <c r="O76" s="44"/>
      <c r="P76" s="44"/>
      <c r="Q76" s="44"/>
      <c r="R76" s="44"/>
      <c r="S76" s="44"/>
      <c r="T76" s="44"/>
      <c r="U76" s="44"/>
      <c r="V76" s="44"/>
      <c r="W76" s="21"/>
      <c r="X76" s="21"/>
      <c r="Y76" s="44"/>
      <c r="Z76" s="44"/>
      <c r="AA76" s="44"/>
      <c r="AB76" s="44"/>
      <c r="AC76" s="44"/>
      <c r="AD76" s="32"/>
      <c r="AE76" s="32"/>
    </row>
    <row r="77" spans="1:31" ht="20.25" customHeight="1">
      <c r="A77" s="21"/>
      <c r="B77" s="77"/>
      <c r="C77" s="44"/>
      <c r="D77" s="44"/>
      <c r="E77" s="44"/>
      <c r="F77" s="44"/>
      <c r="G77" s="44"/>
      <c r="H77" s="44"/>
      <c r="I77" s="44"/>
      <c r="J77" s="44"/>
      <c r="K77" s="44"/>
      <c r="L77" s="44"/>
      <c r="M77" s="44"/>
      <c r="N77" s="44"/>
      <c r="O77" s="44"/>
      <c r="P77" s="44"/>
      <c r="Q77" s="44"/>
      <c r="R77" s="44"/>
      <c r="S77" s="44"/>
      <c r="T77" s="44"/>
      <c r="U77" s="44"/>
      <c r="V77" s="44"/>
      <c r="W77" s="21"/>
      <c r="X77" s="21"/>
      <c r="Y77" s="44"/>
      <c r="Z77" s="44"/>
      <c r="AA77" s="44"/>
      <c r="AB77" s="44"/>
      <c r="AC77" s="44"/>
      <c r="AD77" s="32"/>
      <c r="AE77" s="32"/>
    </row>
    <row r="78" spans="1:31" ht="20.25" customHeight="1">
      <c r="A78" s="21"/>
      <c r="B78" s="77"/>
      <c r="C78" s="44"/>
      <c r="D78" s="44"/>
      <c r="E78" s="44"/>
      <c r="F78" s="44"/>
      <c r="G78" s="44"/>
      <c r="H78" s="44"/>
      <c r="I78" s="44"/>
      <c r="J78" s="44"/>
      <c r="K78" s="44"/>
      <c r="L78" s="44"/>
      <c r="M78" s="44"/>
      <c r="N78" s="44"/>
      <c r="O78" s="44"/>
      <c r="P78" s="44"/>
      <c r="Q78" s="44"/>
      <c r="R78" s="44"/>
      <c r="S78" s="44"/>
      <c r="T78" s="44"/>
      <c r="U78" s="44"/>
      <c r="V78" s="44"/>
      <c r="W78" s="21"/>
      <c r="X78" s="21"/>
      <c r="Y78" s="44"/>
      <c r="Z78" s="44"/>
      <c r="AA78" s="44"/>
      <c r="AB78" s="44"/>
      <c r="AC78" s="44"/>
      <c r="AD78" s="32"/>
      <c r="AE78" s="32"/>
    </row>
    <row r="79" spans="1:31" ht="20.25" customHeight="1">
      <c r="A79" s="21"/>
      <c r="B79" s="77"/>
      <c r="C79" s="44"/>
      <c r="D79" s="44"/>
      <c r="E79" s="44"/>
      <c r="F79" s="44"/>
      <c r="G79" s="44"/>
      <c r="H79" s="44"/>
      <c r="I79" s="44"/>
      <c r="J79" s="44"/>
      <c r="K79" s="44"/>
      <c r="L79" s="44"/>
      <c r="M79" s="44"/>
      <c r="N79" s="44"/>
      <c r="O79" s="44"/>
      <c r="P79" s="44"/>
      <c r="Q79" s="44"/>
      <c r="R79" s="44"/>
      <c r="S79" s="44"/>
      <c r="T79" s="44"/>
      <c r="U79" s="44"/>
      <c r="V79" s="44"/>
      <c r="W79" s="21"/>
      <c r="X79" s="21"/>
      <c r="Y79" s="44"/>
      <c r="Z79" s="44"/>
      <c r="AA79" s="44"/>
      <c r="AB79" s="44"/>
      <c r="AC79" s="44"/>
      <c r="AD79" s="32"/>
      <c r="AE79" s="32"/>
    </row>
    <row r="80" spans="1:31" ht="20.25" customHeight="1">
      <c r="A80" s="21"/>
      <c r="B80" s="77"/>
      <c r="C80" s="44"/>
      <c r="D80" s="44"/>
      <c r="E80" s="44"/>
      <c r="F80" s="44"/>
      <c r="G80" s="44"/>
      <c r="H80" s="44"/>
      <c r="I80" s="44"/>
      <c r="J80" s="44"/>
      <c r="K80" s="44"/>
      <c r="L80" s="44"/>
      <c r="M80" s="44"/>
      <c r="N80" s="44"/>
      <c r="O80" s="44"/>
      <c r="P80" s="44"/>
      <c r="Q80" s="44"/>
      <c r="R80" s="44"/>
      <c r="S80" s="44"/>
      <c r="T80" s="44"/>
      <c r="U80" s="44"/>
      <c r="V80" s="44"/>
      <c r="W80" s="21"/>
      <c r="X80" s="21"/>
      <c r="Y80" s="44"/>
      <c r="Z80" s="44"/>
      <c r="AA80" s="44"/>
      <c r="AB80" s="44"/>
      <c r="AC80" s="44"/>
      <c r="AD80" s="32"/>
      <c r="AE80" s="32"/>
    </row>
    <row r="81" spans="1:31" ht="20.25" customHeight="1">
      <c r="A81" s="21"/>
      <c r="B81" s="77"/>
      <c r="C81" s="44"/>
      <c r="D81" s="44"/>
      <c r="E81" s="44"/>
      <c r="F81" s="44"/>
      <c r="G81" s="44"/>
      <c r="H81" s="44"/>
      <c r="I81" s="44"/>
      <c r="J81" s="44"/>
      <c r="K81" s="44"/>
      <c r="L81" s="44"/>
      <c r="M81" s="44"/>
      <c r="N81" s="44"/>
      <c r="O81" s="44"/>
      <c r="P81" s="44"/>
      <c r="Q81" s="44"/>
      <c r="R81" s="44"/>
      <c r="S81" s="44"/>
      <c r="T81" s="44"/>
      <c r="U81" s="44"/>
      <c r="V81" s="44"/>
      <c r="W81" s="21"/>
      <c r="X81" s="21"/>
      <c r="Y81" s="44"/>
      <c r="Z81" s="44"/>
      <c r="AA81" s="44"/>
      <c r="AB81" s="44"/>
      <c r="AC81" s="44"/>
      <c r="AD81" s="32"/>
      <c r="AE81" s="32"/>
    </row>
    <row r="82" spans="1:31" ht="20.25" customHeight="1">
      <c r="A82" s="21"/>
      <c r="B82" s="77"/>
      <c r="C82" s="44"/>
      <c r="D82" s="44"/>
      <c r="E82" s="44"/>
      <c r="F82" s="44"/>
      <c r="G82" s="44"/>
      <c r="H82" s="44"/>
      <c r="I82" s="44"/>
      <c r="J82" s="44"/>
      <c r="K82" s="44"/>
      <c r="L82" s="44"/>
      <c r="M82" s="44"/>
      <c r="N82" s="44"/>
      <c r="O82" s="44"/>
      <c r="P82" s="44"/>
      <c r="Q82" s="44"/>
      <c r="R82" s="44"/>
      <c r="S82" s="44"/>
      <c r="T82" s="44"/>
      <c r="U82" s="44"/>
      <c r="V82" s="44"/>
      <c r="W82" s="21"/>
      <c r="X82" s="21"/>
      <c r="Y82" s="44"/>
      <c r="Z82" s="44"/>
      <c r="AA82" s="44"/>
      <c r="AB82" s="44"/>
      <c r="AC82" s="44"/>
      <c r="AD82" s="32"/>
      <c r="AE82" s="32"/>
    </row>
    <row r="83" spans="1:31" ht="20.25" customHeight="1">
      <c r="A83" s="21"/>
      <c r="B83" s="77"/>
      <c r="C83" s="44"/>
      <c r="D83" s="44"/>
      <c r="E83" s="44"/>
      <c r="F83" s="44"/>
      <c r="G83" s="44"/>
      <c r="H83" s="44"/>
      <c r="I83" s="44"/>
      <c r="J83" s="44"/>
      <c r="K83" s="44"/>
      <c r="L83" s="44"/>
      <c r="M83" s="44"/>
      <c r="N83" s="44"/>
      <c r="O83" s="44"/>
      <c r="P83" s="44"/>
      <c r="Q83" s="44"/>
      <c r="R83" s="44"/>
      <c r="S83" s="44"/>
      <c r="T83" s="44"/>
      <c r="U83" s="44"/>
      <c r="V83" s="44"/>
      <c r="W83" s="21"/>
      <c r="X83" s="21"/>
      <c r="Y83" s="44"/>
      <c r="Z83" s="44"/>
      <c r="AA83" s="44"/>
      <c r="AB83" s="44"/>
      <c r="AC83" s="44"/>
      <c r="AD83" s="32"/>
      <c r="AE83" s="32"/>
    </row>
    <row r="84" spans="1:31" ht="20.25" customHeight="1">
      <c r="A84" s="21"/>
      <c r="B84" s="77"/>
      <c r="C84" s="44"/>
      <c r="D84" s="44"/>
      <c r="E84" s="44"/>
      <c r="F84" s="44"/>
      <c r="G84" s="44"/>
      <c r="H84" s="44"/>
      <c r="I84" s="44"/>
      <c r="J84" s="44"/>
      <c r="K84" s="44"/>
      <c r="L84" s="44"/>
      <c r="M84" s="44"/>
      <c r="N84" s="44"/>
      <c r="O84" s="44"/>
      <c r="P84" s="44"/>
      <c r="Q84" s="44"/>
      <c r="R84" s="44"/>
      <c r="S84" s="44"/>
      <c r="T84" s="44"/>
      <c r="U84" s="44"/>
      <c r="V84" s="44"/>
      <c r="W84" s="21"/>
      <c r="X84" s="21"/>
      <c r="Y84" s="44"/>
      <c r="Z84" s="44"/>
      <c r="AA84" s="44"/>
      <c r="AB84" s="44"/>
      <c r="AC84" s="44"/>
      <c r="AD84" s="32"/>
      <c r="AE84" s="32"/>
    </row>
    <row r="85" spans="1:31" ht="20.25" customHeight="1">
      <c r="A85" s="21"/>
      <c r="B85" s="77"/>
      <c r="C85" s="44"/>
      <c r="D85" s="44"/>
      <c r="E85" s="44"/>
      <c r="F85" s="44"/>
      <c r="G85" s="44"/>
      <c r="H85" s="44"/>
      <c r="I85" s="44"/>
      <c r="J85" s="44"/>
      <c r="K85" s="44"/>
      <c r="L85" s="44"/>
      <c r="M85" s="44"/>
      <c r="N85" s="44"/>
      <c r="O85" s="44"/>
      <c r="P85" s="44"/>
      <c r="Q85" s="44"/>
      <c r="R85" s="44"/>
      <c r="S85" s="44"/>
      <c r="T85" s="44"/>
      <c r="U85" s="44"/>
      <c r="V85" s="44"/>
      <c r="W85" s="21"/>
      <c r="X85" s="21"/>
      <c r="Y85" s="44"/>
      <c r="Z85" s="44"/>
      <c r="AA85" s="44"/>
      <c r="AB85" s="44"/>
      <c r="AC85" s="44"/>
      <c r="AD85" s="32"/>
      <c r="AE85" s="32"/>
    </row>
    <row r="86" spans="1:31" ht="20.25" customHeight="1">
      <c r="A86" s="21"/>
      <c r="B86" s="77"/>
      <c r="C86" s="44"/>
      <c r="D86" s="44"/>
      <c r="E86" s="44"/>
      <c r="F86" s="44"/>
      <c r="G86" s="44"/>
      <c r="H86" s="44"/>
      <c r="I86" s="44"/>
      <c r="J86" s="44"/>
      <c r="K86" s="44"/>
      <c r="L86" s="44"/>
      <c r="M86" s="44"/>
      <c r="N86" s="44"/>
      <c r="O86" s="44"/>
      <c r="P86" s="44"/>
      <c r="Q86" s="44"/>
      <c r="R86" s="44"/>
      <c r="S86" s="44"/>
      <c r="T86" s="44"/>
      <c r="U86" s="44"/>
      <c r="V86" s="44"/>
      <c r="W86" s="21"/>
      <c r="X86" s="21"/>
      <c r="Y86" s="44"/>
      <c r="Z86" s="44"/>
      <c r="AA86" s="44"/>
      <c r="AB86" s="44"/>
      <c r="AC86" s="44"/>
      <c r="AD86" s="32"/>
      <c r="AE86" s="32"/>
    </row>
    <row r="87" spans="1:31" ht="20.25" customHeight="1">
      <c r="A87" s="21"/>
      <c r="B87" s="77"/>
      <c r="C87" s="44"/>
      <c r="D87" s="44"/>
      <c r="E87" s="44"/>
      <c r="F87" s="44"/>
      <c r="G87" s="44"/>
      <c r="H87" s="44"/>
      <c r="I87" s="44"/>
      <c r="J87" s="44"/>
      <c r="K87" s="44"/>
      <c r="L87" s="44"/>
      <c r="M87" s="44"/>
      <c r="N87" s="44"/>
      <c r="O87" s="44"/>
      <c r="P87" s="44"/>
      <c r="Q87" s="44"/>
      <c r="R87" s="44"/>
      <c r="S87" s="44"/>
      <c r="T87" s="44"/>
      <c r="U87" s="44"/>
      <c r="V87" s="44"/>
      <c r="W87" s="21"/>
      <c r="X87" s="21"/>
      <c r="Y87" s="44"/>
      <c r="Z87" s="44"/>
      <c r="AA87" s="44"/>
      <c r="AB87" s="44"/>
      <c r="AC87" s="44"/>
      <c r="AD87" s="32"/>
      <c r="AE87" s="32"/>
    </row>
    <row r="88" spans="1:31" ht="20.25" customHeight="1">
      <c r="A88" s="21"/>
      <c r="B88" s="77"/>
      <c r="C88" s="44"/>
      <c r="D88" s="44"/>
      <c r="E88" s="44"/>
      <c r="F88" s="44"/>
      <c r="G88" s="44"/>
      <c r="H88" s="44"/>
      <c r="I88" s="44"/>
      <c r="J88" s="44"/>
      <c r="K88" s="44"/>
      <c r="L88" s="44"/>
      <c r="M88" s="44"/>
      <c r="N88" s="44"/>
      <c r="O88" s="44"/>
      <c r="P88" s="44"/>
      <c r="Q88" s="44"/>
      <c r="R88" s="44"/>
      <c r="S88" s="44"/>
      <c r="T88" s="44"/>
      <c r="U88" s="44"/>
      <c r="V88" s="44"/>
      <c r="W88" s="21"/>
      <c r="X88" s="21"/>
      <c r="Y88" s="44"/>
      <c r="Z88" s="44"/>
      <c r="AA88" s="44"/>
      <c r="AB88" s="44"/>
      <c r="AC88" s="44"/>
      <c r="AD88" s="32"/>
      <c r="AE88" s="32"/>
    </row>
    <row r="89" spans="1:31" ht="20.25" customHeight="1">
      <c r="A89" s="21"/>
      <c r="B89" s="77"/>
      <c r="C89" s="44"/>
      <c r="D89" s="44"/>
      <c r="E89" s="44"/>
      <c r="F89" s="44"/>
      <c r="G89" s="44"/>
      <c r="H89" s="44"/>
      <c r="I89" s="44"/>
      <c r="J89" s="44"/>
      <c r="K89" s="44"/>
      <c r="L89" s="44"/>
      <c r="M89" s="44"/>
      <c r="N89" s="44"/>
      <c r="O89" s="44"/>
      <c r="P89" s="44"/>
      <c r="Q89" s="44"/>
      <c r="R89" s="44"/>
      <c r="S89" s="44"/>
      <c r="T89" s="44"/>
      <c r="U89" s="44"/>
      <c r="V89" s="44"/>
      <c r="W89" s="21"/>
      <c r="X89" s="21"/>
      <c r="Y89" s="44"/>
      <c r="Z89" s="44"/>
      <c r="AA89" s="44"/>
      <c r="AB89" s="44"/>
      <c r="AC89" s="44"/>
      <c r="AD89" s="32"/>
      <c r="AE89" s="32"/>
    </row>
    <row r="90" spans="1:31" ht="20.25" customHeight="1">
      <c r="A90" s="21"/>
      <c r="B90" s="77"/>
      <c r="C90" s="44"/>
      <c r="D90" s="44"/>
      <c r="E90" s="44"/>
      <c r="F90" s="44"/>
      <c r="G90" s="44"/>
      <c r="H90" s="44"/>
      <c r="I90" s="44"/>
      <c r="J90" s="44"/>
      <c r="K90" s="44"/>
      <c r="L90" s="44"/>
      <c r="M90" s="44"/>
      <c r="N90" s="44"/>
      <c r="O90" s="44"/>
      <c r="P90" s="44"/>
      <c r="Q90" s="44"/>
      <c r="R90" s="44"/>
      <c r="S90" s="44"/>
      <c r="T90" s="44"/>
      <c r="U90" s="44"/>
      <c r="V90" s="44"/>
      <c r="W90" s="21"/>
      <c r="X90" s="21"/>
      <c r="Y90" s="44"/>
      <c r="Z90" s="44"/>
      <c r="AA90" s="44"/>
      <c r="AB90" s="44"/>
      <c r="AC90" s="44"/>
      <c r="AD90" s="32"/>
      <c r="AE90" s="32"/>
    </row>
    <row r="91" spans="1:31" ht="20.25" customHeight="1">
      <c r="A91" s="21"/>
      <c r="B91" s="77"/>
      <c r="C91" s="44"/>
      <c r="D91" s="44"/>
      <c r="E91" s="44"/>
      <c r="F91" s="44"/>
      <c r="G91" s="44"/>
      <c r="H91" s="44"/>
      <c r="I91" s="44"/>
      <c r="J91" s="44"/>
      <c r="K91" s="44"/>
      <c r="L91" s="44"/>
      <c r="M91" s="44"/>
      <c r="N91" s="44"/>
      <c r="O91" s="44"/>
      <c r="P91" s="44"/>
      <c r="Q91" s="44"/>
      <c r="R91" s="44"/>
      <c r="S91" s="44"/>
      <c r="T91" s="44"/>
      <c r="U91" s="44"/>
      <c r="V91" s="44"/>
      <c r="W91" s="21"/>
      <c r="X91" s="21"/>
      <c r="Y91" s="44"/>
      <c r="Z91" s="44"/>
      <c r="AA91" s="44"/>
      <c r="AB91" s="44"/>
      <c r="AC91" s="44"/>
      <c r="AD91" s="32"/>
      <c r="AE91" s="32"/>
    </row>
    <row r="92" spans="1:31" ht="20.25" customHeight="1">
      <c r="A92" s="21"/>
      <c r="B92" s="77"/>
      <c r="C92" s="44"/>
      <c r="D92" s="44"/>
      <c r="E92" s="44"/>
      <c r="F92" s="44"/>
      <c r="G92" s="44"/>
      <c r="H92" s="44"/>
      <c r="I92" s="44"/>
      <c r="J92" s="44"/>
      <c r="K92" s="44"/>
      <c r="L92" s="44"/>
      <c r="M92" s="44"/>
      <c r="N92" s="44"/>
      <c r="O92" s="44"/>
      <c r="P92" s="44"/>
      <c r="Q92" s="44"/>
      <c r="R92" s="44"/>
      <c r="S92" s="44"/>
      <c r="T92" s="44"/>
      <c r="U92" s="44"/>
      <c r="V92" s="44"/>
      <c r="W92" s="21"/>
      <c r="X92" s="21"/>
      <c r="Y92" s="44"/>
      <c r="Z92" s="44"/>
      <c r="AA92" s="44"/>
      <c r="AB92" s="44"/>
      <c r="AC92" s="44"/>
      <c r="AD92" s="32"/>
      <c r="AE92" s="32"/>
    </row>
    <row r="93" spans="1:31" ht="20.25" customHeight="1">
      <c r="A93" s="21"/>
      <c r="B93" s="77"/>
      <c r="C93" s="44"/>
      <c r="D93" s="44"/>
      <c r="E93" s="44"/>
      <c r="F93" s="44"/>
      <c r="G93" s="44"/>
      <c r="H93" s="44"/>
      <c r="I93" s="44"/>
      <c r="J93" s="44"/>
      <c r="K93" s="44"/>
      <c r="L93" s="44"/>
      <c r="M93" s="44"/>
      <c r="N93" s="44"/>
      <c r="O93" s="44"/>
      <c r="P93" s="44"/>
      <c r="Q93" s="44"/>
      <c r="R93" s="44"/>
      <c r="S93" s="44"/>
      <c r="T93" s="44"/>
      <c r="U93" s="44"/>
      <c r="V93" s="44"/>
      <c r="W93" s="21"/>
      <c r="X93" s="21"/>
      <c r="Y93" s="44"/>
      <c r="Z93" s="44"/>
      <c r="AA93" s="44"/>
      <c r="AB93" s="44"/>
      <c r="AC93" s="44"/>
      <c r="AD93" s="32"/>
      <c r="AE93" s="32"/>
    </row>
    <row r="94" spans="1:31" ht="20.25" customHeight="1">
      <c r="A94" s="21"/>
      <c r="B94" s="77"/>
      <c r="C94" s="44"/>
      <c r="D94" s="44"/>
      <c r="E94" s="44"/>
      <c r="F94" s="44"/>
      <c r="G94" s="44"/>
      <c r="H94" s="44"/>
      <c r="I94" s="44"/>
      <c r="J94" s="44"/>
      <c r="K94" s="44"/>
      <c r="L94" s="44"/>
      <c r="M94" s="44"/>
      <c r="N94" s="44"/>
      <c r="O94" s="44"/>
      <c r="P94" s="44"/>
      <c r="Q94" s="44"/>
      <c r="R94" s="44"/>
      <c r="S94" s="44"/>
      <c r="T94" s="44"/>
      <c r="U94" s="44"/>
      <c r="V94" s="44"/>
      <c r="W94" s="21"/>
      <c r="X94" s="21"/>
      <c r="Y94" s="44"/>
      <c r="Z94" s="44"/>
      <c r="AA94" s="44"/>
      <c r="AB94" s="44"/>
      <c r="AC94" s="44"/>
      <c r="AD94" s="32"/>
      <c r="AE94" s="32"/>
    </row>
    <row r="95" spans="1:31" ht="20.25" customHeight="1">
      <c r="A95" s="21"/>
      <c r="B95" s="77"/>
      <c r="C95" s="44"/>
      <c r="D95" s="44"/>
      <c r="E95" s="44"/>
      <c r="F95" s="44"/>
      <c r="G95" s="44"/>
      <c r="H95" s="44"/>
      <c r="I95" s="44"/>
      <c r="J95" s="44"/>
      <c r="K95" s="44"/>
      <c r="L95" s="44"/>
      <c r="M95" s="44"/>
      <c r="N95" s="44"/>
      <c r="O95" s="44"/>
      <c r="P95" s="44"/>
      <c r="Q95" s="44"/>
      <c r="R95" s="44"/>
      <c r="S95" s="44"/>
      <c r="T95" s="44"/>
      <c r="U95" s="44"/>
      <c r="V95" s="44"/>
      <c r="W95" s="21"/>
      <c r="X95" s="21"/>
      <c r="Y95" s="44"/>
      <c r="Z95" s="44"/>
      <c r="AA95" s="44"/>
      <c r="AB95" s="44"/>
      <c r="AC95" s="44"/>
      <c r="AD95" s="32"/>
      <c r="AE95" s="32"/>
    </row>
    <row r="96" spans="1:31" ht="20.25" customHeight="1">
      <c r="A96" s="21"/>
      <c r="B96" s="77"/>
      <c r="C96" s="44"/>
      <c r="D96" s="44"/>
      <c r="E96" s="44"/>
      <c r="F96" s="44"/>
      <c r="G96" s="44"/>
      <c r="H96" s="44"/>
      <c r="I96" s="44"/>
      <c r="J96" s="44"/>
      <c r="K96" s="44"/>
      <c r="L96" s="44"/>
      <c r="M96" s="44"/>
      <c r="N96" s="44"/>
      <c r="O96" s="44"/>
      <c r="P96" s="44"/>
      <c r="Q96" s="44"/>
      <c r="R96" s="44"/>
      <c r="S96" s="44"/>
      <c r="T96" s="44"/>
      <c r="U96" s="44"/>
      <c r="V96" s="44"/>
      <c r="W96" s="21"/>
      <c r="X96" s="21"/>
      <c r="Y96" s="44"/>
      <c r="Z96" s="44"/>
      <c r="AA96" s="44"/>
      <c r="AB96" s="44"/>
      <c r="AC96" s="44"/>
      <c r="AD96" s="32"/>
      <c r="AE96" s="32"/>
    </row>
    <row r="97" spans="1:31" ht="20.25" customHeight="1">
      <c r="A97" s="21"/>
      <c r="B97" s="77"/>
      <c r="C97" s="44"/>
      <c r="D97" s="44"/>
      <c r="E97" s="44"/>
      <c r="F97" s="44"/>
      <c r="G97" s="44"/>
      <c r="H97" s="44"/>
      <c r="I97" s="44"/>
      <c r="J97" s="44"/>
      <c r="K97" s="44"/>
      <c r="L97" s="44"/>
      <c r="M97" s="44"/>
      <c r="N97" s="44"/>
      <c r="O97" s="44"/>
      <c r="P97" s="44"/>
      <c r="Q97" s="44"/>
      <c r="R97" s="44"/>
      <c r="S97" s="44"/>
      <c r="T97" s="44"/>
      <c r="U97" s="44"/>
      <c r="V97" s="44"/>
      <c r="W97" s="21"/>
      <c r="X97" s="21"/>
      <c r="Y97" s="44"/>
      <c r="Z97" s="44"/>
      <c r="AA97" s="44"/>
      <c r="AB97" s="44"/>
      <c r="AC97" s="44"/>
      <c r="AD97" s="32"/>
      <c r="AE97" s="32"/>
    </row>
    <row r="98" spans="1:31" ht="20.25" customHeight="1">
      <c r="A98" s="21"/>
      <c r="B98" s="77"/>
      <c r="C98" s="44"/>
      <c r="D98" s="44"/>
      <c r="E98" s="44"/>
      <c r="F98" s="44"/>
      <c r="G98" s="44"/>
      <c r="H98" s="44"/>
      <c r="I98" s="44"/>
      <c r="J98" s="44"/>
      <c r="K98" s="44"/>
      <c r="L98" s="44"/>
      <c r="M98" s="44"/>
      <c r="N98" s="44"/>
      <c r="O98" s="44"/>
      <c r="P98" s="44"/>
      <c r="Q98" s="44"/>
      <c r="R98" s="44"/>
      <c r="S98" s="44"/>
      <c r="T98" s="44"/>
      <c r="U98" s="44"/>
      <c r="V98" s="44"/>
      <c r="W98" s="21"/>
      <c r="X98" s="21"/>
      <c r="Y98" s="44"/>
      <c r="Z98" s="44"/>
      <c r="AA98" s="44"/>
      <c r="AB98" s="44"/>
      <c r="AC98" s="44"/>
      <c r="AD98" s="32"/>
      <c r="AE98" s="32"/>
    </row>
    <row r="99" spans="1:31" ht="20.25" customHeight="1">
      <c r="A99" s="21"/>
      <c r="B99" s="77"/>
      <c r="C99" s="44"/>
      <c r="D99" s="44"/>
      <c r="E99" s="44"/>
      <c r="F99" s="44"/>
      <c r="G99" s="44"/>
      <c r="H99" s="44"/>
      <c r="I99" s="44"/>
      <c r="J99" s="44"/>
      <c r="K99" s="44"/>
      <c r="L99" s="44"/>
      <c r="M99" s="44"/>
      <c r="N99" s="44"/>
      <c r="O99" s="44"/>
      <c r="P99" s="44"/>
      <c r="Q99" s="44"/>
      <c r="R99" s="44"/>
      <c r="S99" s="44"/>
      <c r="T99" s="44"/>
      <c r="U99" s="44"/>
      <c r="V99" s="44"/>
      <c r="W99" s="21"/>
      <c r="X99" s="21"/>
      <c r="Y99" s="44"/>
      <c r="Z99" s="44"/>
      <c r="AA99" s="44"/>
      <c r="AB99" s="44"/>
      <c r="AC99" s="44"/>
      <c r="AD99" s="32"/>
      <c r="AE99" s="32"/>
    </row>
    <row r="100" spans="1:31"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21"/>
      <c r="X100" s="21"/>
      <c r="Y100" s="44"/>
      <c r="Z100" s="44"/>
      <c r="AA100" s="44"/>
      <c r="AB100" s="44"/>
      <c r="AC100" s="44"/>
      <c r="AD100" s="32"/>
      <c r="AE100" s="32"/>
    </row>
    <row r="101" spans="1:31"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21"/>
      <c r="X101" s="21"/>
      <c r="Y101" s="44"/>
      <c r="Z101" s="44"/>
      <c r="AA101" s="44"/>
      <c r="AB101" s="44"/>
      <c r="AC101" s="44"/>
      <c r="AD101" s="32"/>
      <c r="AE101" s="32"/>
    </row>
    <row r="102" spans="1:31"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21"/>
      <c r="X102" s="21"/>
      <c r="Y102" s="44"/>
      <c r="Z102" s="44"/>
      <c r="AA102" s="44"/>
      <c r="AB102" s="44"/>
      <c r="AC102" s="44"/>
      <c r="AD102" s="32"/>
      <c r="AE102" s="32"/>
    </row>
    <row r="103" spans="1:31"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21"/>
      <c r="X103" s="21"/>
      <c r="Y103" s="44"/>
      <c r="Z103" s="44"/>
      <c r="AA103" s="44"/>
      <c r="AB103" s="44"/>
      <c r="AC103" s="44"/>
      <c r="AD103" s="32"/>
      <c r="AE103" s="32"/>
    </row>
    <row r="104" spans="1:31"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21"/>
      <c r="X104" s="21"/>
      <c r="Y104" s="44"/>
      <c r="Z104" s="44"/>
      <c r="AA104" s="44"/>
      <c r="AB104" s="44"/>
      <c r="AC104" s="44"/>
      <c r="AD104" s="32"/>
      <c r="AE104" s="32"/>
    </row>
    <row r="105" spans="1:31"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21"/>
      <c r="X105" s="21"/>
      <c r="Y105" s="44"/>
      <c r="Z105" s="44"/>
      <c r="AA105" s="44"/>
      <c r="AB105" s="44"/>
      <c r="AC105" s="44"/>
      <c r="AD105" s="32"/>
      <c r="AE105" s="32"/>
    </row>
    <row r="106" spans="1:31"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21"/>
      <c r="X106" s="21"/>
      <c r="Y106" s="44"/>
      <c r="Z106" s="44"/>
      <c r="AA106" s="44"/>
      <c r="AB106" s="44"/>
      <c r="AC106" s="44"/>
      <c r="AD106" s="32"/>
      <c r="AE106" s="32"/>
    </row>
    <row r="107" spans="1:31"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21"/>
      <c r="X107" s="21"/>
      <c r="Y107" s="44"/>
      <c r="Z107" s="44"/>
      <c r="AA107" s="44"/>
      <c r="AB107" s="44"/>
      <c r="AC107" s="44"/>
      <c r="AD107" s="32"/>
      <c r="AE107" s="32"/>
    </row>
    <row r="108" spans="1:31"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21"/>
      <c r="X108" s="21"/>
      <c r="Y108" s="44"/>
      <c r="Z108" s="44"/>
      <c r="AA108" s="44"/>
      <c r="AB108" s="44"/>
      <c r="AC108" s="44"/>
      <c r="AD108" s="32"/>
      <c r="AE108" s="32"/>
    </row>
    <row r="109" spans="1:31"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21"/>
      <c r="X109" s="21"/>
      <c r="Y109" s="44"/>
      <c r="Z109" s="44"/>
      <c r="AA109" s="44"/>
      <c r="AB109" s="44"/>
      <c r="AC109" s="44"/>
      <c r="AD109" s="32"/>
      <c r="AE109" s="32"/>
    </row>
    <row r="110" spans="1:31"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21"/>
      <c r="X110" s="21"/>
      <c r="Y110" s="44"/>
      <c r="Z110" s="44"/>
      <c r="AA110" s="44"/>
      <c r="AB110" s="44"/>
      <c r="AC110" s="44"/>
      <c r="AD110" s="32"/>
      <c r="AE110" s="32"/>
    </row>
    <row r="111" spans="1:31"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21"/>
      <c r="X111" s="21"/>
      <c r="Y111" s="44"/>
      <c r="Z111" s="44"/>
      <c r="AA111" s="44"/>
      <c r="AB111" s="44"/>
      <c r="AC111" s="44"/>
      <c r="AD111" s="32"/>
      <c r="AE111" s="32"/>
    </row>
    <row r="112" spans="1:31"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21"/>
      <c r="X112" s="21"/>
      <c r="Y112" s="44"/>
      <c r="Z112" s="44"/>
      <c r="AA112" s="44"/>
      <c r="AB112" s="44"/>
      <c r="AC112" s="44"/>
      <c r="AD112" s="32"/>
      <c r="AE112" s="32"/>
    </row>
    <row r="113" spans="1:31"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21"/>
      <c r="X113" s="21"/>
      <c r="Y113" s="44"/>
      <c r="Z113" s="44"/>
      <c r="AA113" s="44"/>
      <c r="AB113" s="44"/>
      <c r="AC113" s="44"/>
      <c r="AD113" s="32"/>
      <c r="AE113" s="32"/>
    </row>
    <row r="114" spans="1:31"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21"/>
      <c r="X114" s="21"/>
      <c r="Y114" s="44"/>
      <c r="Z114" s="44"/>
      <c r="AA114" s="44"/>
      <c r="AB114" s="44"/>
      <c r="AC114" s="44"/>
      <c r="AD114" s="32"/>
      <c r="AE114" s="32"/>
    </row>
    <row r="115" spans="1:31"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21"/>
      <c r="X115" s="21"/>
      <c r="Y115" s="44"/>
      <c r="Z115" s="44"/>
      <c r="AA115" s="44"/>
      <c r="AB115" s="44"/>
      <c r="AC115" s="44"/>
      <c r="AD115" s="32"/>
      <c r="AE115" s="32"/>
    </row>
    <row r="116" spans="1:31"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21"/>
      <c r="X116" s="21"/>
      <c r="Y116" s="44"/>
      <c r="Z116" s="44"/>
      <c r="AA116" s="44"/>
      <c r="AB116" s="44"/>
      <c r="AC116" s="44"/>
      <c r="AD116" s="32"/>
      <c r="AE116" s="32"/>
    </row>
    <row r="117" spans="1:31"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21"/>
      <c r="X117" s="21"/>
      <c r="Y117" s="44"/>
      <c r="Z117" s="44"/>
      <c r="AA117" s="44"/>
      <c r="AB117" s="44"/>
      <c r="AC117" s="44"/>
      <c r="AD117" s="32"/>
      <c r="AE117" s="32"/>
    </row>
    <row r="118" spans="1:31"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21"/>
      <c r="X118" s="21"/>
      <c r="Y118" s="44"/>
      <c r="Z118" s="44"/>
      <c r="AA118" s="44"/>
      <c r="AB118" s="44"/>
      <c r="AC118" s="44"/>
      <c r="AD118" s="32"/>
      <c r="AE118" s="32"/>
    </row>
    <row r="119" spans="1:31"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21"/>
      <c r="X119" s="21"/>
      <c r="Y119" s="44"/>
      <c r="Z119" s="44"/>
      <c r="AA119" s="44"/>
      <c r="AB119" s="44"/>
      <c r="AC119" s="44"/>
      <c r="AD119" s="32"/>
      <c r="AE119" s="32"/>
    </row>
    <row r="120" spans="1:31"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21"/>
      <c r="X120" s="21"/>
      <c r="Y120" s="44"/>
      <c r="Z120" s="44"/>
      <c r="AA120" s="44"/>
      <c r="AB120" s="44"/>
      <c r="AC120" s="44"/>
      <c r="AD120" s="32"/>
      <c r="AE120" s="32"/>
    </row>
    <row r="121" spans="1:31"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21"/>
      <c r="X121" s="21"/>
      <c r="Y121" s="44"/>
      <c r="Z121" s="44"/>
      <c r="AA121" s="44"/>
      <c r="AB121" s="44"/>
      <c r="AC121" s="44"/>
      <c r="AD121" s="32"/>
      <c r="AE121" s="32"/>
    </row>
    <row r="122" spans="1:31"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21"/>
      <c r="X122" s="21"/>
      <c r="Y122" s="44"/>
      <c r="Z122" s="44"/>
      <c r="AA122" s="44"/>
      <c r="AB122" s="44"/>
      <c r="AC122" s="44"/>
      <c r="AD122" s="32"/>
      <c r="AE122" s="32"/>
    </row>
    <row r="123" spans="1:31"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21"/>
      <c r="X123" s="21"/>
      <c r="Y123" s="44"/>
      <c r="Z123" s="44"/>
      <c r="AA123" s="44"/>
      <c r="AB123" s="44"/>
      <c r="AC123" s="44"/>
      <c r="AD123" s="32"/>
      <c r="AE123" s="32"/>
    </row>
    <row r="124" spans="1:31"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21"/>
      <c r="X124" s="21"/>
      <c r="Y124" s="44"/>
      <c r="Z124" s="44"/>
      <c r="AA124" s="44"/>
      <c r="AB124" s="44"/>
      <c r="AC124" s="44"/>
      <c r="AD124" s="32"/>
      <c r="AE124" s="32"/>
    </row>
    <row r="125" spans="1:31"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21"/>
      <c r="X125" s="21"/>
      <c r="Y125" s="44"/>
      <c r="Z125" s="44"/>
      <c r="AA125" s="44"/>
      <c r="AB125" s="44"/>
      <c r="AC125" s="44"/>
      <c r="AD125" s="32"/>
      <c r="AE125" s="32"/>
    </row>
    <row r="126" spans="1:31"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21"/>
      <c r="X126" s="21"/>
      <c r="Y126" s="44"/>
      <c r="Z126" s="44"/>
      <c r="AA126" s="44"/>
      <c r="AB126" s="44"/>
      <c r="AC126" s="44"/>
      <c r="AD126" s="32"/>
      <c r="AE126" s="32"/>
    </row>
    <row r="127" spans="1:31"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21"/>
      <c r="X127" s="21"/>
      <c r="Y127" s="44"/>
      <c r="Z127" s="44"/>
      <c r="AA127" s="44"/>
      <c r="AB127" s="44"/>
      <c r="AC127" s="44"/>
      <c r="AD127" s="32"/>
      <c r="AE127" s="32"/>
    </row>
    <row r="128" spans="1:31"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21"/>
      <c r="X128" s="21"/>
      <c r="Y128" s="44"/>
      <c r="Z128" s="44"/>
      <c r="AA128" s="44"/>
      <c r="AB128" s="44"/>
      <c r="AC128" s="44"/>
      <c r="AD128" s="32"/>
      <c r="AE128" s="32"/>
    </row>
    <row r="129" spans="1:31"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21"/>
      <c r="X129" s="21"/>
      <c r="Y129" s="44"/>
      <c r="Z129" s="44"/>
      <c r="AA129" s="44"/>
      <c r="AB129" s="44"/>
      <c r="AC129" s="44"/>
      <c r="AD129" s="32"/>
      <c r="AE129" s="32"/>
    </row>
    <row r="130" spans="1:31"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21"/>
      <c r="X130" s="21"/>
      <c r="Y130" s="44"/>
      <c r="Z130" s="44"/>
      <c r="AA130" s="44"/>
      <c r="AB130" s="44"/>
      <c r="AC130" s="44"/>
      <c r="AD130" s="32"/>
      <c r="AE130" s="32"/>
    </row>
    <row r="131" spans="1:31"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21"/>
      <c r="X131" s="21"/>
      <c r="Y131" s="44"/>
      <c r="Z131" s="44"/>
      <c r="AA131" s="44"/>
      <c r="AB131" s="44"/>
      <c r="AC131" s="44"/>
      <c r="AD131" s="32"/>
      <c r="AE131" s="32"/>
    </row>
    <row r="132" spans="1:31"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21"/>
      <c r="X132" s="21"/>
      <c r="Y132" s="44"/>
      <c r="Z132" s="44"/>
      <c r="AA132" s="44"/>
      <c r="AB132" s="44"/>
      <c r="AC132" s="44"/>
      <c r="AD132" s="32"/>
      <c r="AE132" s="32"/>
    </row>
    <row r="133" spans="1:31"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21"/>
      <c r="X133" s="21"/>
      <c r="Y133" s="44"/>
      <c r="Z133" s="44"/>
      <c r="AA133" s="44"/>
      <c r="AB133" s="44"/>
      <c r="AC133" s="44"/>
      <c r="AD133" s="32"/>
      <c r="AE133" s="32"/>
    </row>
    <row r="134" spans="1:31"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21"/>
      <c r="X134" s="21"/>
      <c r="Y134" s="44"/>
      <c r="Z134" s="44"/>
      <c r="AA134" s="44"/>
      <c r="AB134" s="44"/>
      <c r="AC134" s="44"/>
      <c r="AD134" s="32"/>
      <c r="AE134" s="32"/>
    </row>
    <row r="135" spans="1:31"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21"/>
      <c r="X135" s="21"/>
      <c r="Y135" s="44"/>
      <c r="Z135" s="44"/>
      <c r="AA135" s="44"/>
      <c r="AB135" s="44"/>
      <c r="AC135" s="44"/>
      <c r="AD135" s="32"/>
      <c r="AE135" s="32"/>
    </row>
    <row r="136" spans="1:31"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21"/>
      <c r="X136" s="21"/>
      <c r="Y136" s="44"/>
      <c r="Z136" s="44"/>
      <c r="AA136" s="44"/>
      <c r="AB136" s="44"/>
      <c r="AC136" s="44"/>
      <c r="AD136" s="32"/>
      <c r="AE136" s="32"/>
    </row>
    <row r="137" spans="1:31"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21"/>
      <c r="X137" s="21"/>
      <c r="Y137" s="44"/>
      <c r="Z137" s="44"/>
      <c r="AA137" s="44"/>
      <c r="AB137" s="44"/>
      <c r="AC137" s="44"/>
      <c r="AD137" s="32"/>
      <c r="AE137" s="32"/>
    </row>
    <row r="138" spans="1:31"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21"/>
      <c r="X138" s="21"/>
      <c r="Y138" s="44"/>
      <c r="Z138" s="44"/>
      <c r="AA138" s="44"/>
      <c r="AB138" s="44"/>
      <c r="AC138" s="44"/>
      <c r="AD138" s="32"/>
      <c r="AE138" s="32"/>
    </row>
    <row r="139" spans="1:31"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21"/>
      <c r="X139" s="21"/>
      <c r="Y139" s="44"/>
      <c r="Z139" s="44"/>
      <c r="AA139" s="44"/>
      <c r="AB139" s="44"/>
      <c r="AC139" s="44"/>
      <c r="AD139" s="32"/>
      <c r="AE139" s="32"/>
    </row>
    <row r="140" spans="1:31"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21"/>
      <c r="X140" s="21"/>
      <c r="Y140" s="44"/>
      <c r="Z140" s="44"/>
      <c r="AA140" s="44"/>
      <c r="AB140" s="44"/>
      <c r="AC140" s="44"/>
      <c r="AD140" s="32"/>
      <c r="AE140" s="32"/>
    </row>
    <row r="141" spans="1:31"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21"/>
      <c r="X141" s="21"/>
      <c r="Y141" s="44"/>
      <c r="Z141" s="44"/>
      <c r="AA141" s="44"/>
      <c r="AB141" s="44"/>
      <c r="AC141" s="44"/>
      <c r="AD141" s="32"/>
      <c r="AE141" s="32"/>
    </row>
    <row r="142" spans="1:31"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21"/>
      <c r="X142" s="21"/>
      <c r="Y142" s="44"/>
      <c r="Z142" s="44"/>
      <c r="AA142" s="44"/>
      <c r="AB142" s="44"/>
      <c r="AC142" s="44"/>
      <c r="AD142" s="32"/>
      <c r="AE142" s="32"/>
    </row>
    <row r="143" spans="1:31"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21"/>
      <c r="X143" s="21"/>
      <c r="Y143" s="44"/>
      <c r="Z143" s="44"/>
      <c r="AA143" s="44"/>
      <c r="AB143" s="44"/>
      <c r="AC143" s="44"/>
      <c r="AD143" s="32"/>
      <c r="AE143" s="32"/>
    </row>
    <row r="144" spans="1:31"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21"/>
      <c r="X144" s="21"/>
      <c r="Y144" s="44"/>
      <c r="Z144" s="44"/>
      <c r="AA144" s="44"/>
      <c r="AB144" s="44"/>
      <c r="AC144" s="44"/>
      <c r="AD144" s="32"/>
      <c r="AE144" s="32"/>
    </row>
    <row r="145" spans="1:31"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21"/>
      <c r="X145" s="21"/>
      <c r="Y145" s="44"/>
      <c r="Z145" s="44"/>
      <c r="AA145" s="44"/>
      <c r="AB145" s="44"/>
      <c r="AC145" s="44"/>
      <c r="AD145" s="32"/>
      <c r="AE145" s="32"/>
    </row>
    <row r="146" spans="1:31"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21"/>
      <c r="X146" s="21"/>
      <c r="Y146" s="44"/>
      <c r="Z146" s="44"/>
      <c r="AA146" s="44"/>
      <c r="AB146" s="44"/>
      <c r="AC146" s="44"/>
      <c r="AD146" s="32"/>
      <c r="AE146" s="32"/>
    </row>
    <row r="147" spans="1:31"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21"/>
      <c r="X147" s="21"/>
      <c r="Y147" s="44"/>
      <c r="Z147" s="44"/>
      <c r="AA147" s="44"/>
      <c r="AB147" s="44"/>
      <c r="AC147" s="44"/>
      <c r="AD147" s="32"/>
      <c r="AE147" s="32"/>
    </row>
    <row r="148" spans="1:31"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21"/>
      <c r="X148" s="21"/>
      <c r="Y148" s="44"/>
      <c r="Z148" s="44"/>
      <c r="AA148" s="44"/>
      <c r="AB148" s="44"/>
      <c r="AC148" s="44"/>
      <c r="AD148" s="32"/>
      <c r="AE148" s="32"/>
    </row>
    <row r="149" spans="1:31"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21"/>
      <c r="X149" s="21"/>
      <c r="Y149" s="44"/>
      <c r="Z149" s="44"/>
      <c r="AA149" s="44"/>
      <c r="AB149" s="44"/>
      <c r="AC149" s="44"/>
      <c r="AD149" s="32"/>
      <c r="AE149" s="32"/>
    </row>
    <row r="150" spans="1:31"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21"/>
      <c r="X150" s="21"/>
      <c r="Y150" s="44"/>
      <c r="Z150" s="44"/>
      <c r="AA150" s="44"/>
      <c r="AB150" s="44"/>
      <c r="AC150" s="44"/>
      <c r="AD150" s="32"/>
      <c r="AE150" s="32"/>
    </row>
    <row r="151" spans="1:31"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21"/>
      <c r="X151" s="21"/>
      <c r="Y151" s="44"/>
      <c r="Z151" s="44"/>
      <c r="AA151" s="44"/>
      <c r="AB151" s="44"/>
      <c r="AC151" s="44"/>
      <c r="AD151" s="32"/>
      <c r="AE151" s="32"/>
    </row>
    <row r="152" spans="1:31"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21"/>
      <c r="X152" s="21"/>
      <c r="Y152" s="44"/>
      <c r="Z152" s="44"/>
      <c r="AA152" s="44"/>
      <c r="AB152" s="44"/>
      <c r="AC152" s="44"/>
      <c r="AD152" s="32"/>
      <c r="AE152" s="32"/>
    </row>
    <row r="153" spans="1:31"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21"/>
      <c r="X153" s="21"/>
      <c r="Y153" s="44"/>
      <c r="Z153" s="44"/>
      <c r="AA153" s="44"/>
      <c r="AB153" s="44"/>
      <c r="AC153" s="44"/>
      <c r="AD153" s="32"/>
      <c r="AE153" s="32"/>
    </row>
    <row r="154" spans="1:31"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21"/>
      <c r="X154" s="21"/>
      <c r="Y154" s="44"/>
      <c r="Z154" s="44"/>
      <c r="AA154" s="44"/>
      <c r="AB154" s="44"/>
      <c r="AC154" s="44"/>
      <c r="AD154" s="32"/>
      <c r="AE154" s="32"/>
    </row>
    <row r="155" spans="1:31"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21"/>
      <c r="X155" s="21"/>
      <c r="Y155" s="44"/>
      <c r="Z155" s="44"/>
      <c r="AA155" s="44"/>
      <c r="AB155" s="44"/>
      <c r="AC155" s="44"/>
      <c r="AD155" s="32"/>
      <c r="AE155" s="32"/>
    </row>
    <row r="156" spans="1:31"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21"/>
      <c r="X156" s="21"/>
      <c r="Y156" s="44"/>
      <c r="Z156" s="44"/>
      <c r="AA156" s="44"/>
      <c r="AB156" s="44"/>
      <c r="AC156" s="44"/>
      <c r="AD156" s="32"/>
      <c r="AE156" s="32"/>
    </row>
    <row r="157" spans="1:31"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21"/>
      <c r="X157" s="21"/>
      <c r="Y157" s="44"/>
      <c r="Z157" s="44"/>
      <c r="AA157" s="44"/>
      <c r="AB157" s="44"/>
      <c r="AC157" s="44"/>
      <c r="AD157" s="32"/>
      <c r="AE157" s="32"/>
    </row>
    <row r="158" spans="1:31"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21"/>
      <c r="X158" s="21"/>
      <c r="Y158" s="44"/>
      <c r="Z158" s="44"/>
      <c r="AA158" s="44"/>
      <c r="AB158" s="44"/>
      <c r="AC158" s="44"/>
      <c r="AD158" s="32"/>
      <c r="AE158" s="32"/>
    </row>
    <row r="159" spans="1:31"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21"/>
      <c r="X159" s="21"/>
      <c r="Y159" s="44"/>
      <c r="Z159" s="44"/>
      <c r="AA159" s="44"/>
      <c r="AB159" s="44"/>
      <c r="AC159" s="44"/>
      <c r="AD159" s="32"/>
      <c r="AE159" s="32"/>
    </row>
    <row r="160" spans="1:31"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21"/>
      <c r="X160" s="21"/>
      <c r="Y160" s="44"/>
      <c r="Z160" s="44"/>
      <c r="AA160" s="44"/>
      <c r="AB160" s="44"/>
      <c r="AC160" s="44"/>
      <c r="AD160" s="32"/>
      <c r="AE160" s="32"/>
    </row>
    <row r="161" spans="1:31"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21"/>
      <c r="X161" s="21"/>
      <c r="Y161" s="44"/>
      <c r="Z161" s="44"/>
      <c r="AA161" s="44"/>
      <c r="AB161" s="44"/>
      <c r="AC161" s="44"/>
      <c r="AD161" s="32"/>
      <c r="AE161" s="32"/>
    </row>
    <row r="162" spans="1:31"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21"/>
      <c r="X162" s="21"/>
      <c r="Y162" s="44"/>
      <c r="Z162" s="44"/>
      <c r="AA162" s="44"/>
      <c r="AB162" s="44"/>
      <c r="AC162" s="44"/>
      <c r="AD162" s="32"/>
      <c r="AE162" s="32"/>
    </row>
    <row r="163" spans="1:31"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21"/>
      <c r="X163" s="21"/>
      <c r="Y163" s="44"/>
      <c r="Z163" s="44"/>
      <c r="AA163" s="44"/>
      <c r="AB163" s="44"/>
      <c r="AC163" s="44"/>
      <c r="AD163" s="32"/>
      <c r="AE163" s="32"/>
    </row>
    <row r="164" spans="1:31"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21"/>
      <c r="X164" s="21"/>
      <c r="Y164" s="44"/>
      <c r="Z164" s="44"/>
      <c r="AA164" s="44"/>
      <c r="AB164" s="44"/>
      <c r="AC164" s="44"/>
      <c r="AD164" s="32"/>
      <c r="AE164" s="32"/>
    </row>
    <row r="165" spans="1:31"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21"/>
      <c r="X165" s="21"/>
      <c r="Y165" s="44"/>
      <c r="Z165" s="44"/>
      <c r="AA165" s="44"/>
      <c r="AB165" s="44"/>
      <c r="AC165" s="44"/>
      <c r="AD165" s="32"/>
      <c r="AE165" s="32"/>
    </row>
    <row r="166" spans="1:31"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21"/>
      <c r="X166" s="21"/>
      <c r="Y166" s="44"/>
      <c r="Z166" s="44"/>
      <c r="AA166" s="44"/>
      <c r="AB166" s="44"/>
      <c r="AC166" s="44"/>
      <c r="AD166" s="32"/>
      <c r="AE166" s="32"/>
    </row>
    <row r="167" spans="1:31"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21"/>
      <c r="X167" s="21"/>
      <c r="Y167" s="44"/>
      <c r="Z167" s="44"/>
      <c r="AA167" s="44"/>
      <c r="AB167" s="44"/>
      <c r="AC167" s="44"/>
      <c r="AD167" s="32"/>
      <c r="AE167" s="32"/>
    </row>
    <row r="168" spans="1:31"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21"/>
      <c r="X168" s="21"/>
      <c r="Y168" s="44"/>
      <c r="Z168" s="44"/>
      <c r="AA168" s="44"/>
      <c r="AB168" s="44"/>
      <c r="AC168" s="44"/>
      <c r="AD168" s="32"/>
      <c r="AE168" s="32"/>
    </row>
    <row r="169" spans="1:31"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21"/>
      <c r="X169" s="21"/>
      <c r="Y169" s="44"/>
      <c r="Z169" s="44"/>
      <c r="AA169" s="44"/>
      <c r="AB169" s="44"/>
      <c r="AC169" s="44"/>
      <c r="AD169" s="32"/>
      <c r="AE169" s="32"/>
    </row>
    <row r="170" spans="1:31"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21"/>
      <c r="X170" s="21"/>
      <c r="Y170" s="44"/>
      <c r="Z170" s="44"/>
      <c r="AA170" s="44"/>
      <c r="AB170" s="44"/>
      <c r="AC170" s="44"/>
      <c r="AD170" s="32"/>
      <c r="AE170" s="32"/>
    </row>
    <row r="171" spans="1:31"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21"/>
      <c r="X171" s="21"/>
      <c r="Y171" s="44"/>
      <c r="Z171" s="44"/>
      <c r="AA171" s="44"/>
      <c r="AB171" s="44"/>
      <c r="AC171" s="44"/>
      <c r="AD171" s="32"/>
      <c r="AE171" s="32"/>
    </row>
    <row r="172" spans="1:31"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21"/>
      <c r="X172" s="21"/>
      <c r="Y172" s="44"/>
      <c r="Z172" s="44"/>
      <c r="AA172" s="44"/>
      <c r="AB172" s="44"/>
      <c r="AC172" s="44"/>
      <c r="AD172" s="32"/>
      <c r="AE172" s="32"/>
    </row>
    <row r="173" spans="1:31"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21"/>
      <c r="X173" s="21"/>
      <c r="Y173" s="44"/>
      <c r="Z173" s="44"/>
      <c r="AA173" s="44"/>
      <c r="AB173" s="44"/>
      <c r="AC173" s="44"/>
      <c r="AD173" s="32"/>
      <c r="AE173" s="32"/>
    </row>
    <row r="174" spans="1:31"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21"/>
      <c r="X174" s="21"/>
      <c r="Y174" s="44"/>
      <c r="Z174" s="44"/>
      <c r="AA174" s="44"/>
      <c r="AB174" s="44"/>
      <c r="AC174" s="44"/>
      <c r="AD174" s="32"/>
      <c r="AE174" s="32"/>
    </row>
    <row r="175" spans="1:31"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21"/>
      <c r="X175" s="21"/>
      <c r="Y175" s="44"/>
      <c r="Z175" s="44"/>
      <c r="AA175" s="44"/>
      <c r="AB175" s="44"/>
      <c r="AC175" s="44"/>
      <c r="AD175" s="32"/>
      <c r="AE175" s="32"/>
    </row>
    <row r="176" spans="1:31"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21"/>
      <c r="X176" s="21"/>
      <c r="Y176" s="44"/>
      <c r="Z176" s="44"/>
      <c r="AA176" s="44"/>
      <c r="AB176" s="44"/>
      <c r="AC176" s="44"/>
      <c r="AD176" s="32"/>
      <c r="AE176" s="32"/>
    </row>
    <row r="177" spans="1:31"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21"/>
      <c r="X177" s="21"/>
      <c r="Y177" s="44"/>
      <c r="Z177" s="44"/>
      <c r="AA177" s="44"/>
      <c r="AB177" s="44"/>
      <c r="AC177" s="44"/>
      <c r="AD177" s="32"/>
      <c r="AE177" s="32"/>
    </row>
    <row r="178" spans="1:31"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21"/>
      <c r="X178" s="21"/>
      <c r="Y178" s="44"/>
      <c r="Z178" s="44"/>
      <c r="AA178" s="44"/>
      <c r="AB178" s="44"/>
      <c r="AC178" s="44"/>
      <c r="AD178" s="32"/>
      <c r="AE178" s="32"/>
    </row>
    <row r="179" spans="1:31"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21"/>
      <c r="X179" s="21"/>
      <c r="Y179" s="44"/>
      <c r="Z179" s="44"/>
      <c r="AA179" s="44"/>
      <c r="AB179" s="44"/>
      <c r="AC179" s="44"/>
      <c r="AD179" s="32"/>
      <c r="AE179" s="32"/>
    </row>
    <row r="180" spans="1:31"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21"/>
      <c r="X180" s="21"/>
      <c r="Y180" s="44"/>
      <c r="Z180" s="44"/>
      <c r="AA180" s="44"/>
      <c r="AB180" s="44"/>
      <c r="AC180" s="44"/>
      <c r="AD180" s="32"/>
      <c r="AE180" s="32"/>
    </row>
    <row r="181" spans="1:31"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21"/>
      <c r="X181" s="21"/>
      <c r="Y181" s="44"/>
      <c r="Z181" s="44"/>
      <c r="AA181" s="44"/>
      <c r="AB181" s="44"/>
      <c r="AC181" s="44"/>
      <c r="AD181" s="32"/>
      <c r="AE181" s="32"/>
    </row>
    <row r="182" spans="1:31"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21"/>
      <c r="X182" s="21"/>
      <c r="Y182" s="44"/>
      <c r="Z182" s="44"/>
      <c r="AA182" s="44"/>
      <c r="AB182" s="44"/>
      <c r="AC182" s="44"/>
      <c r="AD182" s="32"/>
      <c r="AE182" s="32"/>
    </row>
    <row r="183" spans="1:31"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21"/>
      <c r="X183" s="21"/>
      <c r="Y183" s="44"/>
      <c r="Z183" s="44"/>
      <c r="AA183" s="44"/>
      <c r="AB183" s="44"/>
      <c r="AC183" s="44"/>
      <c r="AD183" s="32"/>
      <c r="AE183" s="32"/>
    </row>
    <row r="184" spans="1:31"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21"/>
      <c r="X184" s="21"/>
      <c r="Y184" s="44"/>
      <c r="Z184" s="44"/>
      <c r="AA184" s="44"/>
      <c r="AB184" s="44"/>
      <c r="AC184" s="44"/>
      <c r="AD184" s="32"/>
      <c r="AE184" s="32"/>
    </row>
    <row r="185" spans="1:31"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21"/>
      <c r="X185" s="21"/>
      <c r="Y185" s="44"/>
      <c r="Z185" s="44"/>
      <c r="AA185" s="44"/>
      <c r="AB185" s="44"/>
      <c r="AC185" s="44"/>
      <c r="AD185" s="32"/>
      <c r="AE185" s="32"/>
    </row>
    <row r="186" spans="1:31"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21"/>
      <c r="X186" s="21"/>
      <c r="Y186" s="44"/>
      <c r="Z186" s="44"/>
      <c r="AA186" s="44"/>
      <c r="AB186" s="44"/>
      <c r="AC186" s="44"/>
      <c r="AD186" s="32"/>
      <c r="AE186" s="32"/>
    </row>
    <row r="187" spans="1:31"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21"/>
      <c r="X187" s="21"/>
      <c r="Y187" s="44"/>
      <c r="Z187" s="44"/>
      <c r="AA187" s="44"/>
      <c r="AB187" s="44"/>
      <c r="AC187" s="44"/>
      <c r="AD187" s="32"/>
      <c r="AE187" s="32"/>
    </row>
    <row r="188" spans="1:31"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21"/>
      <c r="X188" s="21"/>
      <c r="Y188" s="44"/>
      <c r="Z188" s="44"/>
      <c r="AA188" s="44"/>
      <c r="AB188" s="44"/>
      <c r="AC188" s="44"/>
      <c r="AD188" s="32"/>
      <c r="AE188" s="32"/>
    </row>
    <row r="189" spans="1:31"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21"/>
      <c r="X189" s="21"/>
      <c r="Y189" s="44"/>
      <c r="Z189" s="44"/>
      <c r="AA189" s="44"/>
      <c r="AB189" s="44"/>
      <c r="AC189" s="44"/>
      <c r="AD189" s="32"/>
      <c r="AE189" s="32"/>
    </row>
    <row r="190" spans="1:31"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21"/>
      <c r="X190" s="21"/>
      <c r="Y190" s="44"/>
      <c r="Z190" s="44"/>
      <c r="AA190" s="44"/>
      <c r="AB190" s="44"/>
      <c r="AC190" s="44"/>
      <c r="AD190" s="32"/>
      <c r="AE190" s="32"/>
    </row>
    <row r="191" spans="1:31"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21"/>
      <c r="X191" s="21"/>
      <c r="Y191" s="44"/>
      <c r="Z191" s="44"/>
      <c r="AA191" s="44"/>
      <c r="AB191" s="44"/>
      <c r="AC191" s="44"/>
      <c r="AD191" s="32"/>
      <c r="AE191" s="32"/>
    </row>
    <row r="192" spans="1:31"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21"/>
      <c r="X192" s="21"/>
      <c r="Y192" s="44"/>
      <c r="Z192" s="44"/>
      <c r="AA192" s="44"/>
      <c r="AB192" s="44"/>
      <c r="AC192" s="44"/>
      <c r="AD192" s="32"/>
      <c r="AE192" s="32"/>
    </row>
    <row r="193" spans="1:31"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21"/>
      <c r="X193" s="21"/>
      <c r="Y193" s="44"/>
      <c r="Z193" s="44"/>
      <c r="AA193" s="44"/>
      <c r="AB193" s="44"/>
      <c r="AC193" s="44"/>
      <c r="AD193" s="32"/>
      <c r="AE193" s="32"/>
    </row>
    <row r="194" spans="1:31"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21"/>
      <c r="X194" s="21"/>
      <c r="Y194" s="44"/>
      <c r="Z194" s="44"/>
      <c r="AA194" s="44"/>
      <c r="AB194" s="44"/>
      <c r="AC194" s="44"/>
      <c r="AD194" s="32"/>
      <c r="AE194" s="32"/>
    </row>
    <row r="195" spans="1:31"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21"/>
      <c r="X195" s="21"/>
      <c r="Y195" s="44"/>
      <c r="Z195" s="44"/>
      <c r="AA195" s="44"/>
      <c r="AB195" s="44"/>
      <c r="AC195" s="44"/>
      <c r="AD195" s="32"/>
      <c r="AE195" s="32"/>
    </row>
    <row r="196" spans="1:31"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21"/>
      <c r="X196" s="21"/>
      <c r="Y196" s="44"/>
      <c r="Z196" s="44"/>
      <c r="AA196" s="44"/>
      <c r="AB196" s="44"/>
      <c r="AC196" s="44"/>
      <c r="AD196" s="32"/>
      <c r="AE196" s="32"/>
    </row>
    <row r="197" spans="1:31"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21"/>
      <c r="X197" s="21"/>
      <c r="Y197" s="44"/>
      <c r="Z197" s="44"/>
      <c r="AA197" s="44"/>
      <c r="AB197" s="44"/>
      <c r="AC197" s="44"/>
      <c r="AD197" s="32"/>
      <c r="AE197" s="32"/>
    </row>
    <row r="198" spans="1:31"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21"/>
      <c r="X198" s="21"/>
      <c r="Y198" s="44"/>
      <c r="Z198" s="44"/>
      <c r="AA198" s="44"/>
      <c r="AB198" s="44"/>
      <c r="AC198" s="44"/>
      <c r="AD198" s="32"/>
      <c r="AE198" s="32"/>
    </row>
    <row r="199" spans="1:31"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21"/>
      <c r="X199" s="21"/>
      <c r="Y199" s="44"/>
      <c r="Z199" s="44"/>
      <c r="AA199" s="44"/>
      <c r="AB199" s="44"/>
      <c r="AC199" s="44"/>
      <c r="AD199" s="32"/>
      <c r="AE199" s="32"/>
    </row>
    <row r="200" spans="1:31"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21"/>
      <c r="X200" s="21"/>
      <c r="Y200" s="44"/>
      <c r="Z200" s="44"/>
      <c r="AA200" s="44"/>
      <c r="AB200" s="44"/>
      <c r="AC200" s="44"/>
      <c r="AD200" s="32"/>
      <c r="AE200" s="32"/>
    </row>
    <row r="201" spans="1:31"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21"/>
      <c r="X201" s="21"/>
      <c r="Y201" s="44"/>
      <c r="Z201" s="44"/>
      <c r="AA201" s="44"/>
      <c r="AB201" s="44"/>
      <c r="AC201" s="44"/>
      <c r="AD201" s="32"/>
      <c r="AE201" s="32"/>
    </row>
    <row r="202" spans="1:31"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21"/>
      <c r="X202" s="21"/>
      <c r="Y202" s="44"/>
      <c r="Z202" s="44"/>
      <c r="AA202" s="44"/>
      <c r="AB202" s="44"/>
      <c r="AC202" s="44"/>
      <c r="AD202" s="32"/>
      <c r="AE202" s="32"/>
    </row>
    <row r="203" spans="1:31"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21"/>
      <c r="X203" s="21"/>
      <c r="Y203" s="44"/>
      <c r="Z203" s="44"/>
      <c r="AA203" s="44"/>
      <c r="AB203" s="44"/>
      <c r="AC203" s="44"/>
      <c r="AD203" s="32"/>
      <c r="AE203" s="32"/>
    </row>
    <row r="204" spans="1:31"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21"/>
      <c r="X204" s="21"/>
      <c r="Y204" s="44"/>
      <c r="Z204" s="44"/>
      <c r="AA204" s="44"/>
      <c r="AB204" s="44"/>
      <c r="AC204" s="44"/>
      <c r="AD204" s="32"/>
      <c r="AE204" s="32"/>
    </row>
    <row r="205" spans="1:31"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21"/>
      <c r="X205" s="21"/>
      <c r="Y205" s="44"/>
      <c r="Z205" s="44"/>
      <c r="AA205" s="44"/>
      <c r="AB205" s="44"/>
      <c r="AC205" s="44"/>
      <c r="AD205" s="32"/>
      <c r="AE205" s="32"/>
    </row>
    <row r="206" spans="1:31"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21"/>
      <c r="X206" s="21"/>
      <c r="Y206" s="44"/>
      <c r="Z206" s="44"/>
      <c r="AA206" s="44"/>
      <c r="AB206" s="44"/>
      <c r="AC206" s="44"/>
      <c r="AD206" s="32"/>
      <c r="AE206" s="32"/>
    </row>
    <row r="207" spans="1:31"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21"/>
      <c r="X207" s="21"/>
      <c r="Y207" s="44"/>
      <c r="Z207" s="44"/>
      <c r="AA207" s="44"/>
      <c r="AB207" s="44"/>
      <c r="AC207" s="44"/>
      <c r="AD207" s="32"/>
      <c r="AE207" s="32"/>
    </row>
    <row r="208" spans="1:31"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21"/>
      <c r="X208" s="21"/>
      <c r="Y208" s="44"/>
      <c r="Z208" s="44"/>
      <c r="AA208" s="44"/>
      <c r="AB208" s="44"/>
      <c r="AC208" s="44"/>
      <c r="AD208" s="32"/>
      <c r="AE208" s="32"/>
    </row>
    <row r="209" spans="1:31"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21"/>
      <c r="X209" s="21"/>
      <c r="Y209" s="44"/>
      <c r="Z209" s="44"/>
      <c r="AA209" s="44"/>
      <c r="AB209" s="44"/>
      <c r="AC209" s="44"/>
      <c r="AD209" s="32"/>
      <c r="AE209" s="32"/>
    </row>
    <row r="210" spans="1:31"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21"/>
      <c r="X210" s="21"/>
      <c r="Y210" s="44"/>
      <c r="Z210" s="44"/>
      <c r="AA210" s="44"/>
      <c r="AB210" s="44"/>
      <c r="AC210" s="44"/>
      <c r="AD210" s="32"/>
      <c r="AE210" s="32"/>
    </row>
    <row r="211" spans="1:31"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21"/>
      <c r="X211" s="21"/>
      <c r="Y211" s="44"/>
      <c r="Z211" s="44"/>
      <c r="AA211" s="44"/>
      <c r="AB211" s="44"/>
      <c r="AC211" s="44"/>
      <c r="AD211" s="32"/>
      <c r="AE211" s="32"/>
    </row>
    <row r="212" spans="1:31"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21"/>
      <c r="X212" s="21"/>
      <c r="Y212" s="44"/>
      <c r="Z212" s="44"/>
      <c r="AA212" s="44"/>
      <c r="AB212" s="44"/>
      <c r="AC212" s="44"/>
      <c r="AD212" s="32"/>
      <c r="AE212" s="32"/>
    </row>
    <row r="213" spans="1:31"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21"/>
      <c r="X213" s="21"/>
      <c r="Y213" s="44"/>
      <c r="Z213" s="44"/>
      <c r="AA213" s="44"/>
      <c r="AB213" s="44"/>
      <c r="AC213" s="44"/>
      <c r="AD213" s="32"/>
      <c r="AE213" s="32"/>
    </row>
    <row r="214" spans="1:31"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21"/>
      <c r="X214" s="21"/>
      <c r="Y214" s="44"/>
      <c r="Z214" s="44"/>
      <c r="AA214" s="44"/>
      <c r="AB214" s="44"/>
      <c r="AC214" s="44"/>
      <c r="AD214" s="32"/>
      <c r="AE214" s="32"/>
    </row>
    <row r="215" spans="1:31"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21"/>
      <c r="X215" s="21"/>
      <c r="Y215" s="44"/>
      <c r="Z215" s="44"/>
      <c r="AA215" s="44"/>
      <c r="AB215" s="44"/>
      <c r="AC215" s="44"/>
      <c r="AD215" s="32"/>
      <c r="AE215" s="32"/>
    </row>
    <row r="216" spans="1:31"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21"/>
      <c r="X216" s="21"/>
      <c r="Y216" s="44"/>
      <c r="Z216" s="44"/>
      <c r="AA216" s="44"/>
      <c r="AB216" s="44"/>
      <c r="AC216" s="44"/>
      <c r="AD216" s="32"/>
      <c r="AE216" s="32"/>
    </row>
    <row r="217" spans="1:31"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21"/>
      <c r="X217" s="21"/>
      <c r="Y217" s="44"/>
      <c r="Z217" s="44"/>
      <c r="AA217" s="44"/>
      <c r="AB217" s="44"/>
      <c r="AC217" s="44"/>
      <c r="AD217" s="32"/>
      <c r="AE217" s="32"/>
    </row>
    <row r="218" spans="1:31"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21"/>
      <c r="X218" s="21"/>
      <c r="Y218" s="44"/>
      <c r="Z218" s="44"/>
      <c r="AA218" s="44"/>
      <c r="AB218" s="44"/>
      <c r="AC218" s="44"/>
      <c r="AD218" s="32"/>
      <c r="AE218" s="32"/>
    </row>
    <row r="219" spans="1:31"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21"/>
      <c r="X219" s="21"/>
      <c r="Y219" s="44"/>
      <c r="Z219" s="44"/>
      <c r="AA219" s="44"/>
      <c r="AB219" s="44"/>
      <c r="AC219" s="44"/>
      <c r="AD219" s="32"/>
      <c r="AE219" s="32"/>
    </row>
    <row r="220" spans="1:31"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21"/>
      <c r="X220" s="21"/>
      <c r="Y220" s="44"/>
      <c r="Z220" s="44"/>
      <c r="AA220" s="44"/>
      <c r="AB220" s="44"/>
      <c r="AC220" s="44"/>
      <c r="AD220" s="32"/>
      <c r="AE220" s="32"/>
    </row>
    <row r="221" spans="1:31"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21"/>
      <c r="X221" s="21"/>
      <c r="Y221" s="44"/>
      <c r="Z221" s="44"/>
      <c r="AA221" s="44"/>
      <c r="AB221" s="44"/>
      <c r="AC221" s="44"/>
      <c r="AD221" s="32"/>
      <c r="AE221" s="32"/>
    </row>
    <row r="222" spans="1:31"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21"/>
      <c r="X222" s="21"/>
      <c r="Y222" s="44"/>
      <c r="Z222" s="44"/>
      <c r="AA222" s="44"/>
      <c r="AB222" s="44"/>
      <c r="AC222" s="44"/>
      <c r="AD222" s="32"/>
      <c r="AE222" s="32"/>
    </row>
    <row r="223" spans="1:31"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21"/>
      <c r="X223" s="21"/>
      <c r="Y223" s="44"/>
      <c r="Z223" s="44"/>
      <c r="AA223" s="44"/>
      <c r="AB223" s="44"/>
      <c r="AC223" s="44"/>
      <c r="AD223" s="32"/>
      <c r="AE223" s="32"/>
    </row>
    <row r="224" spans="1:31"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21"/>
      <c r="X224" s="21"/>
      <c r="Y224" s="44"/>
      <c r="Z224" s="44"/>
      <c r="AA224" s="44"/>
      <c r="AB224" s="44"/>
      <c r="AC224" s="44"/>
      <c r="AD224" s="32"/>
      <c r="AE224" s="32"/>
    </row>
    <row r="225" spans="1:31"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21"/>
      <c r="X225" s="21"/>
      <c r="Y225" s="44"/>
      <c r="Z225" s="44"/>
      <c r="AA225" s="44"/>
      <c r="AB225" s="44"/>
      <c r="AC225" s="44"/>
      <c r="AD225" s="32"/>
      <c r="AE225" s="32"/>
    </row>
    <row r="226" spans="1:31"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21"/>
      <c r="X226" s="21"/>
      <c r="Y226" s="44"/>
      <c r="Z226" s="44"/>
      <c r="AA226" s="44"/>
      <c r="AB226" s="44"/>
      <c r="AC226" s="44"/>
      <c r="AD226" s="32"/>
      <c r="AE226" s="32"/>
    </row>
    <row r="227" spans="1:31"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21"/>
      <c r="X227" s="21"/>
      <c r="Y227" s="44"/>
      <c r="Z227" s="44"/>
      <c r="AA227" s="44"/>
      <c r="AB227" s="44"/>
      <c r="AC227" s="44"/>
      <c r="AD227" s="32"/>
      <c r="AE227" s="32"/>
    </row>
    <row r="228" spans="1:31"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21"/>
      <c r="X228" s="21"/>
      <c r="Y228" s="44"/>
      <c r="Z228" s="44"/>
      <c r="AA228" s="44"/>
      <c r="AB228" s="44"/>
      <c r="AC228" s="44"/>
      <c r="AD228" s="32"/>
      <c r="AE228" s="32"/>
    </row>
    <row r="229" spans="1:31"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21"/>
      <c r="X229" s="21"/>
      <c r="Y229" s="44"/>
      <c r="Z229" s="44"/>
      <c r="AA229" s="44"/>
      <c r="AB229" s="44"/>
      <c r="AC229" s="44"/>
      <c r="AD229" s="32"/>
      <c r="AE229" s="32"/>
    </row>
    <row r="230" spans="1:31"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21"/>
      <c r="X230" s="21"/>
      <c r="Y230" s="44"/>
      <c r="Z230" s="44"/>
      <c r="AA230" s="44"/>
      <c r="AB230" s="44"/>
      <c r="AC230" s="44"/>
      <c r="AD230" s="32"/>
      <c r="AE230" s="32"/>
    </row>
    <row r="231" spans="1:31" ht="15.75" customHeight="1"/>
    <row r="232" spans="1:31" ht="15.75" customHeight="1"/>
    <row r="233" spans="1:31" ht="15.75" customHeight="1"/>
    <row r="234" spans="1:31" ht="15.75" customHeight="1"/>
    <row r="235" spans="1:31" ht="15.75" customHeight="1"/>
    <row r="236" spans="1:31" ht="15.75" customHeight="1"/>
    <row r="237" spans="1:31" ht="15.75" customHeight="1"/>
    <row r="238" spans="1:31" ht="15.75" customHeight="1"/>
    <row r="239" spans="1:31" ht="15.75" customHeight="1"/>
    <row r="240" spans="1:3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V1"/>
    <mergeCell ref="B3:B4"/>
    <mergeCell ref="C3:H3"/>
    <mergeCell ref="J3:M3"/>
    <mergeCell ref="O3:U3"/>
  </mergeCells>
  <dataValidations count="1">
    <dataValidation type="list" allowBlank="1" showErrorMessage="1" sqref="C6:H30 J6:M30 O6:U30" xr:uid="{00000000-0002-0000-0A00-000000000000}">
      <formula1>"1,2,3,4,5"</formula1>
    </dataValidation>
  </dataValidations>
  <pageMargins left="0.7" right="0.7" top="0.75" bottom="0.75" header="0" footer="0"/>
  <pageSetup orientation="landscape"/>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000"/>
  <sheetViews>
    <sheetView showGridLines="0" workbookViewId="0">
      <pane xSplit="2" ySplit="5" topLeftCell="C6" activePane="bottomRight" state="frozen"/>
      <selection pane="topRight" activeCell="C1" sqref="C1"/>
      <selection pane="bottomLeft" activeCell="A6" sqref="A6"/>
      <selection pane="bottomRight" activeCell="C6" sqref="C6"/>
    </sheetView>
  </sheetViews>
  <sheetFormatPr defaultColWidth="12.5703125" defaultRowHeight="15" customHeight="1"/>
  <cols>
    <col min="1" max="1" width="1.85546875" customWidth="1"/>
    <col min="2" max="2" width="38.140625" customWidth="1"/>
    <col min="3" max="8" width="9.140625" customWidth="1"/>
    <col min="9" max="9" width="5.85546875" customWidth="1"/>
    <col min="10" max="13" width="9.140625" customWidth="1"/>
    <col min="14" max="14" width="5.85546875" customWidth="1"/>
    <col min="15" max="21" width="9.140625" customWidth="1"/>
    <col min="22" max="22" width="5.85546875" customWidth="1"/>
    <col min="23" max="23" width="12.140625" customWidth="1"/>
    <col min="24" max="24" width="30" customWidth="1"/>
    <col min="25" max="25" width="21.140625" customWidth="1"/>
    <col min="26" max="29" width="18.7109375" customWidth="1"/>
  </cols>
  <sheetData>
    <row r="1" spans="1:31" ht="30" customHeight="1">
      <c r="A1" s="36"/>
      <c r="B1" s="161" t="s">
        <v>96</v>
      </c>
      <c r="C1" s="156"/>
      <c r="D1" s="156"/>
      <c r="E1" s="156"/>
      <c r="F1" s="156"/>
      <c r="G1" s="156"/>
      <c r="H1" s="156"/>
      <c r="I1" s="156"/>
      <c r="J1" s="156"/>
      <c r="K1" s="156"/>
      <c r="L1" s="156"/>
      <c r="M1" s="156"/>
      <c r="N1" s="156"/>
      <c r="O1" s="156"/>
      <c r="P1" s="156"/>
      <c r="Q1" s="156"/>
      <c r="R1" s="156"/>
      <c r="S1" s="156"/>
      <c r="T1" s="156"/>
      <c r="U1" s="156"/>
      <c r="V1" s="157"/>
      <c r="W1" s="126"/>
      <c r="X1" s="126"/>
      <c r="Y1" s="126"/>
      <c r="Z1" s="44"/>
      <c r="AA1" s="44"/>
      <c r="AB1" s="44"/>
      <c r="AC1" s="44"/>
      <c r="AD1" s="32"/>
      <c r="AE1" s="32"/>
    </row>
    <row r="2" spans="1:31" ht="9.75" customHeight="1">
      <c r="A2" s="46"/>
      <c r="B2" s="44"/>
      <c r="C2" s="44"/>
      <c r="D2" s="44"/>
      <c r="E2" s="44"/>
      <c r="F2" s="44"/>
      <c r="G2" s="44"/>
      <c r="H2" s="44"/>
      <c r="I2" s="44"/>
      <c r="J2" s="44"/>
      <c r="K2" s="44"/>
      <c r="L2" s="44"/>
      <c r="M2" s="44"/>
      <c r="N2" s="44"/>
      <c r="O2" s="44"/>
      <c r="P2" s="44"/>
      <c r="Q2" s="44"/>
      <c r="R2" s="44"/>
      <c r="S2" s="44"/>
      <c r="T2" s="44"/>
      <c r="U2" s="44"/>
      <c r="V2" s="44"/>
      <c r="W2" s="21"/>
      <c r="X2" s="21"/>
      <c r="Y2" s="44"/>
      <c r="Z2" s="44"/>
      <c r="AA2" s="44"/>
      <c r="AB2" s="44"/>
      <c r="AC2" s="44"/>
      <c r="AD2" s="32"/>
      <c r="AE2" s="32"/>
    </row>
    <row r="3" spans="1:31" ht="30" customHeight="1">
      <c r="A3" s="47"/>
      <c r="B3" s="162" t="s">
        <v>97</v>
      </c>
      <c r="C3" s="164" t="s">
        <v>98</v>
      </c>
      <c r="D3" s="165"/>
      <c r="E3" s="165"/>
      <c r="F3" s="165"/>
      <c r="G3" s="165"/>
      <c r="H3" s="166"/>
      <c r="I3" s="48"/>
      <c r="J3" s="164" t="s">
        <v>99</v>
      </c>
      <c r="K3" s="165"/>
      <c r="L3" s="165"/>
      <c r="M3" s="166"/>
      <c r="N3" s="49"/>
      <c r="O3" s="164" t="s">
        <v>100</v>
      </c>
      <c r="P3" s="165"/>
      <c r="Q3" s="165"/>
      <c r="R3" s="165"/>
      <c r="S3" s="165"/>
      <c r="T3" s="165"/>
      <c r="U3" s="166"/>
      <c r="V3" s="49"/>
      <c r="W3" s="47"/>
      <c r="X3" s="50"/>
      <c r="Y3" s="51"/>
      <c r="Z3" s="51"/>
      <c r="AA3" s="51"/>
      <c r="AB3" s="51"/>
      <c r="AC3" s="51"/>
      <c r="AD3" s="127"/>
      <c r="AE3" s="127"/>
    </row>
    <row r="4" spans="1:31" ht="132" customHeight="1">
      <c r="A4" s="52"/>
      <c r="B4" s="163"/>
      <c r="C4" s="53" t="s">
        <v>101</v>
      </c>
      <c r="D4" s="54" t="s">
        <v>102</v>
      </c>
      <c r="E4" s="54" t="s">
        <v>103</v>
      </c>
      <c r="F4" s="128" t="s">
        <v>104</v>
      </c>
      <c r="G4" s="129" t="s">
        <v>105</v>
      </c>
      <c r="H4" s="128" t="s">
        <v>106</v>
      </c>
      <c r="I4" s="56" t="s">
        <v>107</v>
      </c>
      <c r="J4" s="128" t="s">
        <v>108</v>
      </c>
      <c r="K4" s="130" t="s">
        <v>109</v>
      </c>
      <c r="L4" s="130" t="s">
        <v>110</v>
      </c>
      <c r="M4" s="128" t="s">
        <v>111</v>
      </c>
      <c r="N4" s="56" t="s">
        <v>112</v>
      </c>
      <c r="O4" s="128" t="s">
        <v>113</v>
      </c>
      <c r="P4" s="128" t="s">
        <v>114</v>
      </c>
      <c r="Q4" s="128" t="s">
        <v>115</v>
      </c>
      <c r="R4" s="128" t="s">
        <v>116</v>
      </c>
      <c r="S4" s="128" t="s">
        <v>117</v>
      </c>
      <c r="T4" s="128" t="s">
        <v>118</v>
      </c>
      <c r="U4" s="128" t="s">
        <v>119</v>
      </c>
      <c r="V4" s="57" t="s">
        <v>112</v>
      </c>
      <c r="AA4" s="59"/>
      <c r="AB4" s="59"/>
      <c r="AC4" s="60"/>
      <c r="AD4" s="90"/>
      <c r="AE4" s="90"/>
    </row>
    <row r="5" spans="1:31" ht="27" customHeight="1">
      <c r="A5" s="61"/>
      <c r="B5" s="62" t="s">
        <v>120</v>
      </c>
      <c r="C5" s="63"/>
      <c r="D5" s="64"/>
      <c r="E5" s="65"/>
      <c r="F5" s="64"/>
      <c r="G5" s="64"/>
      <c r="H5" s="64"/>
      <c r="I5" s="131"/>
      <c r="J5" s="64"/>
      <c r="K5" s="64"/>
      <c r="L5" s="64"/>
      <c r="M5" s="64"/>
      <c r="N5" s="131"/>
      <c r="O5" s="64"/>
      <c r="P5" s="64"/>
      <c r="Q5" s="64"/>
      <c r="R5" s="64"/>
      <c r="S5" s="64"/>
      <c r="T5" s="64"/>
      <c r="U5" s="64"/>
      <c r="V5" s="132"/>
      <c r="AA5" s="68"/>
      <c r="AB5" s="68"/>
      <c r="AC5" s="69"/>
      <c r="AD5" s="133"/>
      <c r="AE5" s="133"/>
    </row>
    <row r="6" spans="1:31" ht="20.25" customHeight="1">
      <c r="A6" s="70"/>
      <c r="B6" s="71" t="str">
        <f>'Capability Descriptions'!B4</f>
        <v>Intelligent applications</v>
      </c>
      <c r="C6" s="73">
        <v>1</v>
      </c>
      <c r="D6" s="73">
        <v>1</v>
      </c>
      <c r="E6" s="73">
        <v>1</v>
      </c>
      <c r="F6" s="73">
        <v>1</v>
      </c>
      <c r="G6" s="73">
        <v>1</v>
      </c>
      <c r="H6" s="73">
        <v>1</v>
      </c>
      <c r="I6" s="132">
        <f t="shared" ref="I6:I30" si="0">IFERROR(AVERAGEIF(C6:H6,"&lt;&gt;0"),"")</f>
        <v>1</v>
      </c>
      <c r="J6" s="73">
        <v>3</v>
      </c>
      <c r="K6" s="73">
        <v>1</v>
      </c>
      <c r="L6" s="73">
        <v>2</v>
      </c>
      <c r="M6" s="73">
        <v>1</v>
      </c>
      <c r="N6" s="132">
        <f t="shared" ref="N6:N30" si="1">IFERROR(AVERAGEIF(J6:M6,"&lt;&gt;0"),"")</f>
        <v>1.75</v>
      </c>
      <c r="O6" s="73">
        <v>1</v>
      </c>
      <c r="P6" s="73">
        <v>1</v>
      </c>
      <c r="Q6" s="73">
        <v>1</v>
      </c>
      <c r="R6" s="73">
        <v>1</v>
      </c>
      <c r="S6" s="73">
        <v>1</v>
      </c>
      <c r="T6" s="73">
        <v>1</v>
      </c>
      <c r="U6" s="73">
        <v>5</v>
      </c>
      <c r="V6" s="132">
        <f t="shared" ref="V6:V30" si="2">IFERROR(AVERAGEIF(O6:U6,"&lt;&gt;0"),"")</f>
        <v>1.5714285714285714</v>
      </c>
      <c r="AA6" s="68"/>
      <c r="AB6" s="68"/>
      <c r="AC6" s="68"/>
      <c r="AD6" s="133"/>
      <c r="AE6" s="133"/>
    </row>
    <row r="7" spans="1:31" ht="20.25" customHeight="1">
      <c r="A7" s="70"/>
      <c r="B7" s="71" t="str">
        <f>'Capability Descriptions'!B6</f>
        <v>Digital + product experience</v>
      </c>
      <c r="C7" s="73">
        <v>2</v>
      </c>
      <c r="D7" s="73">
        <v>2</v>
      </c>
      <c r="E7" s="73">
        <v>2</v>
      </c>
      <c r="F7" s="73">
        <v>2</v>
      </c>
      <c r="G7" s="73">
        <v>1</v>
      </c>
      <c r="H7" s="73">
        <v>3</v>
      </c>
      <c r="I7" s="132">
        <f t="shared" si="0"/>
        <v>2</v>
      </c>
      <c r="J7" s="73">
        <v>4</v>
      </c>
      <c r="K7" s="73">
        <v>2</v>
      </c>
      <c r="L7" s="73">
        <v>1</v>
      </c>
      <c r="M7" s="73">
        <v>3</v>
      </c>
      <c r="N7" s="132">
        <f t="shared" si="1"/>
        <v>2.5</v>
      </c>
      <c r="O7" s="73">
        <v>2</v>
      </c>
      <c r="P7" s="73">
        <v>2</v>
      </c>
      <c r="Q7" s="73">
        <v>2</v>
      </c>
      <c r="R7" s="73">
        <v>2</v>
      </c>
      <c r="S7" s="73">
        <v>1</v>
      </c>
      <c r="T7" s="73">
        <v>3</v>
      </c>
      <c r="U7" s="73">
        <v>5</v>
      </c>
      <c r="V7" s="132">
        <f t="shared" si="2"/>
        <v>2.4285714285714284</v>
      </c>
      <c r="AA7" s="68"/>
      <c r="AB7" s="68"/>
      <c r="AC7" s="68"/>
      <c r="AD7" s="133"/>
      <c r="AE7" s="133"/>
    </row>
    <row r="8" spans="1:31" ht="20.25" customHeight="1">
      <c r="A8" s="70"/>
      <c r="B8" s="71" t="str">
        <f>'Capability Descriptions'!B8</f>
        <v>Smart contracts</v>
      </c>
      <c r="C8" s="73">
        <v>3</v>
      </c>
      <c r="D8" s="73">
        <v>3</v>
      </c>
      <c r="E8" s="73">
        <v>3</v>
      </c>
      <c r="F8" s="73">
        <v>3</v>
      </c>
      <c r="G8" s="73">
        <v>3</v>
      </c>
      <c r="H8" s="73">
        <v>5</v>
      </c>
      <c r="I8" s="132">
        <f t="shared" si="0"/>
        <v>3.3333333333333335</v>
      </c>
      <c r="J8" s="73">
        <v>5</v>
      </c>
      <c r="K8" s="73">
        <v>3</v>
      </c>
      <c r="L8" s="73">
        <v>1</v>
      </c>
      <c r="M8" s="73">
        <v>4</v>
      </c>
      <c r="N8" s="132">
        <f t="shared" si="1"/>
        <v>3.25</v>
      </c>
      <c r="O8" s="73">
        <v>3</v>
      </c>
      <c r="P8" s="73">
        <v>3</v>
      </c>
      <c r="Q8" s="73">
        <v>3</v>
      </c>
      <c r="R8" s="73">
        <v>3</v>
      </c>
      <c r="S8" s="73">
        <v>3</v>
      </c>
      <c r="T8" s="73">
        <v>5</v>
      </c>
      <c r="U8" s="73">
        <v>5</v>
      </c>
      <c r="V8" s="132">
        <f t="shared" si="2"/>
        <v>3.5714285714285716</v>
      </c>
      <c r="AA8" s="68"/>
      <c r="AB8" s="68"/>
      <c r="AC8" s="68"/>
      <c r="AD8" s="133"/>
      <c r="AE8" s="133"/>
    </row>
    <row r="9" spans="1:31" ht="20.25" customHeight="1">
      <c r="A9" s="70"/>
      <c r="B9" s="71" t="str">
        <f>'Capability Descriptions'!B10</f>
        <v>Decentralized identity</v>
      </c>
      <c r="C9" s="73">
        <v>1</v>
      </c>
      <c r="D9" s="73">
        <v>1</v>
      </c>
      <c r="E9" s="73">
        <v>1</v>
      </c>
      <c r="F9" s="73">
        <v>2</v>
      </c>
      <c r="G9" s="73">
        <v>1</v>
      </c>
      <c r="H9" s="73">
        <v>1</v>
      </c>
      <c r="I9" s="132">
        <f t="shared" si="0"/>
        <v>1.1666666666666667</v>
      </c>
      <c r="J9" s="73">
        <v>1</v>
      </c>
      <c r="K9" s="73">
        <v>4</v>
      </c>
      <c r="L9" s="73">
        <v>1</v>
      </c>
      <c r="M9" s="73">
        <v>2</v>
      </c>
      <c r="N9" s="132">
        <f t="shared" si="1"/>
        <v>2</v>
      </c>
      <c r="O9" s="73">
        <v>1</v>
      </c>
      <c r="P9" s="73">
        <v>1</v>
      </c>
      <c r="Q9" s="73">
        <v>1</v>
      </c>
      <c r="R9" s="73">
        <v>2</v>
      </c>
      <c r="S9" s="73">
        <v>1</v>
      </c>
      <c r="T9" s="73">
        <v>1</v>
      </c>
      <c r="U9" s="73">
        <v>5</v>
      </c>
      <c r="V9" s="132">
        <f t="shared" si="2"/>
        <v>1.7142857142857142</v>
      </c>
      <c r="AA9" s="68"/>
      <c r="AB9" s="68"/>
      <c r="AC9" s="68"/>
      <c r="AD9" s="133"/>
      <c r="AE9" s="133"/>
    </row>
    <row r="10" spans="1:31" ht="20.25" customHeight="1">
      <c r="A10" s="74"/>
      <c r="B10" s="71" t="str">
        <f>'Capability Descriptions'!B12</f>
        <v>Commerce in the metaverse</v>
      </c>
      <c r="C10" s="73">
        <v>2</v>
      </c>
      <c r="D10" s="135">
        <v>1</v>
      </c>
      <c r="E10" s="135">
        <v>1</v>
      </c>
      <c r="F10" s="73">
        <v>1</v>
      </c>
      <c r="G10" s="73">
        <v>5</v>
      </c>
      <c r="H10" s="73">
        <v>5</v>
      </c>
      <c r="I10" s="132">
        <f t="shared" si="0"/>
        <v>2.5</v>
      </c>
      <c r="J10" s="73">
        <v>2</v>
      </c>
      <c r="K10" s="73">
        <v>5</v>
      </c>
      <c r="L10" s="73">
        <v>1</v>
      </c>
      <c r="M10" s="73">
        <v>2</v>
      </c>
      <c r="N10" s="132">
        <f t="shared" si="1"/>
        <v>2.5</v>
      </c>
      <c r="O10" s="73">
        <v>2</v>
      </c>
      <c r="P10" s="135">
        <v>1</v>
      </c>
      <c r="Q10" s="135">
        <v>1</v>
      </c>
      <c r="R10" s="73">
        <v>1</v>
      </c>
      <c r="S10" s="73">
        <v>5</v>
      </c>
      <c r="T10" s="73">
        <v>5</v>
      </c>
      <c r="U10" s="73">
        <v>5</v>
      </c>
      <c r="V10" s="132">
        <f t="shared" si="2"/>
        <v>2.8571428571428572</v>
      </c>
      <c r="AA10" s="68"/>
      <c r="AB10" s="68"/>
      <c r="AC10" s="68"/>
      <c r="AD10" s="133"/>
      <c r="AE10" s="133"/>
    </row>
    <row r="11" spans="1:31" ht="20.25" customHeight="1">
      <c r="A11" s="74"/>
      <c r="B11" s="71" t="str">
        <f>'Capability Descriptions'!B14</f>
        <v>Machine commerce</v>
      </c>
      <c r="C11" s="73">
        <v>3</v>
      </c>
      <c r="D11" s="135">
        <v>3</v>
      </c>
      <c r="E11" s="135">
        <v>3</v>
      </c>
      <c r="F11" s="73">
        <v>3</v>
      </c>
      <c r="G11" s="73">
        <v>3</v>
      </c>
      <c r="H11" s="73">
        <v>4</v>
      </c>
      <c r="I11" s="132">
        <f t="shared" si="0"/>
        <v>3.1666666666666665</v>
      </c>
      <c r="J11" s="73">
        <v>3</v>
      </c>
      <c r="K11" s="73">
        <v>1</v>
      </c>
      <c r="L11" s="73">
        <v>1</v>
      </c>
      <c r="M11" s="73">
        <v>2</v>
      </c>
      <c r="N11" s="132">
        <f t="shared" si="1"/>
        <v>1.75</v>
      </c>
      <c r="O11" s="73">
        <v>3</v>
      </c>
      <c r="P11" s="135">
        <v>3</v>
      </c>
      <c r="Q11" s="135">
        <v>3</v>
      </c>
      <c r="R11" s="73">
        <v>3</v>
      </c>
      <c r="S11" s="73">
        <v>3</v>
      </c>
      <c r="T11" s="73">
        <v>4</v>
      </c>
      <c r="U11" s="73">
        <v>5</v>
      </c>
      <c r="V11" s="132">
        <f t="shared" si="2"/>
        <v>3.4285714285714284</v>
      </c>
      <c r="W11" s="14"/>
      <c r="X11" s="14"/>
      <c r="Y11" s="68"/>
      <c r="Z11" s="68"/>
      <c r="AA11" s="68"/>
      <c r="AB11" s="68"/>
      <c r="AC11" s="68"/>
      <c r="AD11" s="133"/>
      <c r="AE11" s="133"/>
    </row>
    <row r="12" spans="1:31" ht="20.25" customHeight="1">
      <c r="A12" s="75"/>
      <c r="B12" s="71" t="str">
        <f>'Capability Descriptions'!B16</f>
        <v>Business ecosystem modeling</v>
      </c>
      <c r="C12" s="73">
        <v>1</v>
      </c>
      <c r="D12" s="135">
        <v>4</v>
      </c>
      <c r="E12" s="135">
        <v>4</v>
      </c>
      <c r="F12" s="73">
        <v>4</v>
      </c>
      <c r="G12" s="73">
        <v>4</v>
      </c>
      <c r="H12" s="73">
        <v>5</v>
      </c>
      <c r="I12" s="132">
        <f t="shared" si="0"/>
        <v>3.6666666666666665</v>
      </c>
      <c r="J12" s="73">
        <v>4</v>
      </c>
      <c r="K12" s="73">
        <v>1</v>
      </c>
      <c r="L12" s="73">
        <v>5</v>
      </c>
      <c r="M12" s="73">
        <v>3</v>
      </c>
      <c r="N12" s="132">
        <f t="shared" si="1"/>
        <v>3.25</v>
      </c>
      <c r="O12" s="73">
        <v>1</v>
      </c>
      <c r="P12" s="135">
        <v>4</v>
      </c>
      <c r="Q12" s="135">
        <v>4</v>
      </c>
      <c r="R12" s="73">
        <v>4</v>
      </c>
      <c r="S12" s="73">
        <v>4</v>
      </c>
      <c r="T12" s="73">
        <v>5</v>
      </c>
      <c r="U12" s="73">
        <v>5</v>
      </c>
      <c r="V12" s="132">
        <f t="shared" si="2"/>
        <v>3.8571428571428572</v>
      </c>
      <c r="W12" s="14"/>
      <c r="X12" s="14"/>
      <c r="Y12" s="68"/>
      <c r="Z12" s="68"/>
      <c r="AA12" s="68"/>
      <c r="AB12" s="68"/>
      <c r="AC12" s="68"/>
      <c r="AD12" s="133"/>
      <c r="AE12" s="133"/>
    </row>
    <row r="13" spans="1:31" ht="27.75" customHeight="1">
      <c r="A13" s="75"/>
      <c r="B13" s="71" t="str">
        <f>'Capability Descriptions'!B18</f>
        <v>Decentralized autonomous organization (DAO)</v>
      </c>
      <c r="C13" s="135">
        <v>1</v>
      </c>
      <c r="D13" s="135">
        <v>4</v>
      </c>
      <c r="E13" s="135">
        <v>4</v>
      </c>
      <c r="F13" s="73">
        <v>2</v>
      </c>
      <c r="G13" s="73">
        <v>5</v>
      </c>
      <c r="H13" s="73">
        <v>4</v>
      </c>
      <c r="I13" s="132">
        <f t="shared" si="0"/>
        <v>3.3333333333333335</v>
      </c>
      <c r="J13" s="73">
        <v>5</v>
      </c>
      <c r="K13" s="73">
        <v>1</v>
      </c>
      <c r="L13" s="73">
        <v>5</v>
      </c>
      <c r="M13" s="73">
        <v>2</v>
      </c>
      <c r="N13" s="132">
        <f t="shared" si="1"/>
        <v>3.25</v>
      </c>
      <c r="O13" s="135">
        <v>1</v>
      </c>
      <c r="P13" s="135">
        <v>4</v>
      </c>
      <c r="Q13" s="135">
        <v>4</v>
      </c>
      <c r="R13" s="73">
        <v>2</v>
      </c>
      <c r="S13" s="73">
        <v>5</v>
      </c>
      <c r="T13" s="73">
        <v>4</v>
      </c>
      <c r="U13" s="73">
        <v>5</v>
      </c>
      <c r="V13" s="132">
        <f t="shared" si="2"/>
        <v>3.5714285714285716</v>
      </c>
      <c r="W13" s="14"/>
      <c r="X13" s="14"/>
      <c r="Y13" s="68"/>
      <c r="Z13" s="68"/>
      <c r="AA13" s="68"/>
      <c r="AB13" s="68"/>
      <c r="AC13" s="68"/>
      <c r="AD13" s="133"/>
      <c r="AE13" s="133"/>
    </row>
    <row r="14" spans="1:31" ht="20.25" customHeight="1">
      <c r="A14" s="75"/>
      <c r="B14" s="71" t="str">
        <f>'Capability Descriptions'!B20</f>
        <v>Autonomic systems</v>
      </c>
      <c r="C14" s="135">
        <v>3</v>
      </c>
      <c r="D14" s="135">
        <v>1</v>
      </c>
      <c r="E14" s="135">
        <v>1</v>
      </c>
      <c r="F14" s="73">
        <v>2</v>
      </c>
      <c r="G14" s="73">
        <v>3</v>
      </c>
      <c r="H14" s="73">
        <v>1</v>
      </c>
      <c r="I14" s="132">
        <f t="shared" si="0"/>
        <v>1.8333333333333333</v>
      </c>
      <c r="J14" s="73">
        <v>1</v>
      </c>
      <c r="K14" s="73">
        <v>1</v>
      </c>
      <c r="L14" s="73">
        <v>5</v>
      </c>
      <c r="M14" s="73">
        <v>5</v>
      </c>
      <c r="N14" s="132">
        <f t="shared" si="1"/>
        <v>3</v>
      </c>
      <c r="O14" s="135">
        <v>3</v>
      </c>
      <c r="P14" s="135">
        <v>1</v>
      </c>
      <c r="Q14" s="135">
        <v>1</v>
      </c>
      <c r="R14" s="73">
        <v>2</v>
      </c>
      <c r="S14" s="73">
        <v>3</v>
      </c>
      <c r="T14" s="73">
        <v>1</v>
      </c>
      <c r="U14" s="73">
        <v>5</v>
      </c>
      <c r="V14" s="132">
        <f t="shared" si="2"/>
        <v>2.2857142857142856</v>
      </c>
      <c r="W14" s="14"/>
      <c r="X14" s="14"/>
      <c r="Y14" s="68"/>
      <c r="Z14" s="68"/>
      <c r="AA14" s="68"/>
      <c r="AB14" s="68"/>
      <c r="AC14" s="68"/>
      <c r="AD14" s="133"/>
      <c r="AE14" s="133"/>
    </row>
    <row r="15" spans="1:31" ht="20.25" customHeight="1">
      <c r="A15" s="75"/>
      <c r="B15" s="71" t="str">
        <f>'Capability Descriptions'!B22</f>
        <v>Smart robots</v>
      </c>
      <c r="C15" s="135">
        <v>4</v>
      </c>
      <c r="D15" s="73">
        <v>2</v>
      </c>
      <c r="E15" s="73">
        <v>1</v>
      </c>
      <c r="F15" s="73">
        <v>2</v>
      </c>
      <c r="G15" s="73">
        <v>3</v>
      </c>
      <c r="H15" s="73">
        <v>4</v>
      </c>
      <c r="I15" s="132">
        <f t="shared" si="0"/>
        <v>2.6666666666666665</v>
      </c>
      <c r="J15" s="73">
        <v>2</v>
      </c>
      <c r="K15" s="73">
        <v>1</v>
      </c>
      <c r="L15" s="73">
        <v>2</v>
      </c>
      <c r="M15" s="73">
        <v>1</v>
      </c>
      <c r="N15" s="132">
        <f t="shared" si="1"/>
        <v>1.5</v>
      </c>
      <c r="O15" s="135">
        <v>4</v>
      </c>
      <c r="P15" s="73">
        <v>2</v>
      </c>
      <c r="Q15" s="73">
        <v>1</v>
      </c>
      <c r="R15" s="73">
        <v>2</v>
      </c>
      <c r="S15" s="73">
        <v>3</v>
      </c>
      <c r="T15" s="73">
        <v>4</v>
      </c>
      <c r="U15" s="73">
        <v>5</v>
      </c>
      <c r="V15" s="132">
        <f t="shared" si="2"/>
        <v>3</v>
      </c>
      <c r="W15" s="14"/>
      <c r="X15" s="14"/>
      <c r="Y15" s="68"/>
      <c r="Z15" s="68"/>
      <c r="AA15" s="68"/>
      <c r="AB15" s="68"/>
      <c r="AC15" s="68"/>
      <c r="AD15" s="133"/>
      <c r="AE15" s="133"/>
    </row>
    <row r="16" spans="1:31" ht="20.25" customHeight="1">
      <c r="A16" s="75"/>
      <c r="B16" s="71" t="str">
        <f>'Capability Descriptions'!B24</f>
        <v>Generative AI</v>
      </c>
      <c r="C16" s="135">
        <v>4</v>
      </c>
      <c r="D16" s="73">
        <v>1</v>
      </c>
      <c r="E16" s="73">
        <v>1</v>
      </c>
      <c r="F16" s="73">
        <v>3</v>
      </c>
      <c r="G16" s="73">
        <v>3</v>
      </c>
      <c r="H16" s="73">
        <v>5</v>
      </c>
      <c r="I16" s="132">
        <f t="shared" si="0"/>
        <v>2.8333333333333335</v>
      </c>
      <c r="J16" s="73">
        <v>3</v>
      </c>
      <c r="K16" s="73">
        <v>1</v>
      </c>
      <c r="L16" s="73">
        <v>3</v>
      </c>
      <c r="M16" s="73">
        <v>1</v>
      </c>
      <c r="N16" s="132">
        <f t="shared" si="1"/>
        <v>2</v>
      </c>
      <c r="O16" s="135">
        <v>4</v>
      </c>
      <c r="P16" s="73">
        <v>1</v>
      </c>
      <c r="Q16" s="73">
        <v>1</v>
      </c>
      <c r="R16" s="73">
        <v>3</v>
      </c>
      <c r="S16" s="73">
        <v>3</v>
      </c>
      <c r="T16" s="73">
        <v>5</v>
      </c>
      <c r="U16" s="73">
        <v>5</v>
      </c>
      <c r="V16" s="132">
        <f t="shared" si="2"/>
        <v>3.1428571428571428</v>
      </c>
      <c r="W16" s="14"/>
      <c r="X16" s="14"/>
      <c r="Y16" s="68"/>
      <c r="Z16" s="68"/>
      <c r="AA16" s="68"/>
      <c r="AB16" s="68"/>
      <c r="AC16" s="68"/>
      <c r="AD16" s="133"/>
      <c r="AE16" s="133"/>
    </row>
    <row r="17" spans="1:31" ht="20.25" customHeight="1">
      <c r="A17" s="70"/>
      <c r="B17" s="71" t="str">
        <f>'Capability Descriptions'!B26</f>
        <v>Superapps</v>
      </c>
      <c r="C17" s="135">
        <v>4</v>
      </c>
      <c r="D17" s="73">
        <v>2</v>
      </c>
      <c r="E17" s="73">
        <v>1</v>
      </c>
      <c r="F17" s="73">
        <v>2</v>
      </c>
      <c r="G17" s="73">
        <v>3</v>
      </c>
      <c r="H17" s="134">
        <v>5</v>
      </c>
      <c r="I17" s="132">
        <f t="shared" si="0"/>
        <v>2.8333333333333335</v>
      </c>
      <c r="J17" s="73">
        <v>4</v>
      </c>
      <c r="K17" s="73">
        <v>2</v>
      </c>
      <c r="L17" s="73">
        <v>4</v>
      </c>
      <c r="M17" s="73">
        <v>2</v>
      </c>
      <c r="N17" s="132">
        <f t="shared" si="1"/>
        <v>3</v>
      </c>
      <c r="O17" s="135">
        <v>4</v>
      </c>
      <c r="P17" s="73">
        <v>2</v>
      </c>
      <c r="Q17" s="73">
        <v>1</v>
      </c>
      <c r="R17" s="73">
        <v>2</v>
      </c>
      <c r="S17" s="73">
        <v>3</v>
      </c>
      <c r="T17" s="134">
        <v>5</v>
      </c>
      <c r="U17" s="73">
        <v>1</v>
      </c>
      <c r="V17" s="132">
        <f t="shared" si="2"/>
        <v>2.5714285714285716</v>
      </c>
      <c r="W17" s="14"/>
      <c r="X17" s="14"/>
      <c r="Y17" s="68"/>
      <c r="Z17" s="68"/>
      <c r="AA17" s="68"/>
      <c r="AB17" s="68"/>
      <c r="AC17" s="68"/>
      <c r="AD17" s="133"/>
      <c r="AE17" s="133"/>
    </row>
    <row r="18" spans="1:31" ht="20.25" customHeight="1">
      <c r="A18" s="70"/>
      <c r="B18" s="71" t="str">
        <f>'Capability Descriptions'!B28</f>
        <v>AI governance</v>
      </c>
      <c r="C18" s="135">
        <v>4</v>
      </c>
      <c r="D18" s="73">
        <v>1</v>
      </c>
      <c r="E18" s="73">
        <v>1</v>
      </c>
      <c r="F18" s="73">
        <v>3</v>
      </c>
      <c r="G18" s="73">
        <v>3</v>
      </c>
      <c r="H18" s="134">
        <v>4</v>
      </c>
      <c r="I18" s="132">
        <f t="shared" si="0"/>
        <v>2.6666666666666665</v>
      </c>
      <c r="J18" s="135">
        <v>1</v>
      </c>
      <c r="K18" s="73">
        <v>1</v>
      </c>
      <c r="L18" s="73">
        <v>2</v>
      </c>
      <c r="M18" s="73">
        <v>5</v>
      </c>
      <c r="N18" s="132">
        <f t="shared" si="1"/>
        <v>2.25</v>
      </c>
      <c r="O18" s="135">
        <v>4</v>
      </c>
      <c r="P18" s="73">
        <v>1</v>
      </c>
      <c r="Q18" s="73">
        <v>1</v>
      </c>
      <c r="R18" s="73">
        <v>3</v>
      </c>
      <c r="S18" s="73">
        <v>3</v>
      </c>
      <c r="T18" s="134">
        <v>4</v>
      </c>
      <c r="U18" s="73">
        <v>2</v>
      </c>
      <c r="V18" s="132">
        <f t="shared" si="2"/>
        <v>2.5714285714285716</v>
      </c>
      <c r="W18" s="14"/>
      <c r="X18" s="14"/>
      <c r="Y18" s="68"/>
      <c r="Z18" s="68"/>
      <c r="AA18" s="68"/>
      <c r="AB18" s="68"/>
      <c r="AC18" s="68"/>
      <c r="AD18" s="133"/>
      <c r="AE18" s="133"/>
    </row>
    <row r="19" spans="1:31" ht="20.25" customHeight="1">
      <c r="A19" s="70"/>
      <c r="B19" s="71" t="str">
        <f>'Capability Descriptions'!B30</f>
        <v>Augmented reality</v>
      </c>
      <c r="C19" s="135">
        <v>1</v>
      </c>
      <c r="D19" s="73">
        <v>1</v>
      </c>
      <c r="E19" s="73">
        <v>2</v>
      </c>
      <c r="F19" s="73">
        <v>5</v>
      </c>
      <c r="G19" s="134">
        <v>3</v>
      </c>
      <c r="H19" s="134">
        <v>4</v>
      </c>
      <c r="I19" s="132">
        <f t="shared" si="0"/>
        <v>2.6666666666666665</v>
      </c>
      <c r="J19" s="135">
        <v>2</v>
      </c>
      <c r="K19" s="73">
        <v>3</v>
      </c>
      <c r="L19" s="73">
        <v>2</v>
      </c>
      <c r="M19" s="73">
        <v>5</v>
      </c>
      <c r="N19" s="132">
        <f t="shared" si="1"/>
        <v>3</v>
      </c>
      <c r="O19" s="135">
        <v>1</v>
      </c>
      <c r="P19" s="73">
        <v>1</v>
      </c>
      <c r="Q19" s="73">
        <v>2</v>
      </c>
      <c r="R19" s="73">
        <v>5</v>
      </c>
      <c r="S19" s="134">
        <v>3</v>
      </c>
      <c r="T19" s="134">
        <v>4</v>
      </c>
      <c r="U19" s="73">
        <v>1</v>
      </c>
      <c r="V19" s="132">
        <f t="shared" si="2"/>
        <v>2.4285714285714284</v>
      </c>
      <c r="W19" s="14"/>
      <c r="X19" s="14"/>
      <c r="Y19" s="68"/>
      <c r="Z19" s="68"/>
      <c r="AA19" s="68"/>
      <c r="AB19" s="68"/>
      <c r="AC19" s="68"/>
      <c r="AD19" s="133"/>
      <c r="AE19" s="133"/>
    </row>
    <row r="20" spans="1:31" ht="20.25" customHeight="1">
      <c r="A20" s="70"/>
      <c r="B20" s="71" t="str">
        <f>'Capability Descriptions'!B32</f>
        <v>Blockchain</v>
      </c>
      <c r="C20" s="135">
        <v>2</v>
      </c>
      <c r="D20" s="73">
        <v>3</v>
      </c>
      <c r="E20" s="73">
        <v>2</v>
      </c>
      <c r="F20" s="73">
        <v>5</v>
      </c>
      <c r="G20" s="134">
        <v>4</v>
      </c>
      <c r="H20" s="134">
        <v>4</v>
      </c>
      <c r="I20" s="132">
        <f t="shared" si="0"/>
        <v>3.3333333333333335</v>
      </c>
      <c r="J20" s="135">
        <v>3</v>
      </c>
      <c r="K20" s="73">
        <v>4</v>
      </c>
      <c r="L20" s="73">
        <v>1</v>
      </c>
      <c r="M20" s="73">
        <v>5</v>
      </c>
      <c r="N20" s="132">
        <f t="shared" si="1"/>
        <v>3.25</v>
      </c>
      <c r="O20" s="135">
        <v>2</v>
      </c>
      <c r="P20" s="73">
        <v>3</v>
      </c>
      <c r="Q20" s="73">
        <v>2</v>
      </c>
      <c r="R20" s="73">
        <v>5</v>
      </c>
      <c r="S20" s="134">
        <v>4</v>
      </c>
      <c r="T20" s="134">
        <v>4</v>
      </c>
      <c r="U20" s="73">
        <v>2</v>
      </c>
      <c r="V20" s="132">
        <f t="shared" si="2"/>
        <v>3.1428571428571428</v>
      </c>
      <c r="W20" s="14"/>
      <c r="X20" s="14"/>
      <c r="Y20" s="68"/>
      <c r="Z20" s="68"/>
      <c r="AA20" s="68"/>
      <c r="AB20" s="68"/>
      <c r="AC20" s="68"/>
      <c r="AD20" s="133"/>
      <c r="AE20" s="133"/>
    </row>
    <row r="21" spans="1:31" ht="20.25" customHeight="1">
      <c r="A21" s="70"/>
      <c r="B21" s="71" t="str">
        <f>'Capability Descriptions'!B34</f>
        <v>Carbon accounting</v>
      </c>
      <c r="C21" s="135">
        <v>3</v>
      </c>
      <c r="D21" s="73">
        <v>4</v>
      </c>
      <c r="E21" s="73">
        <v>1</v>
      </c>
      <c r="F21" s="73">
        <v>5</v>
      </c>
      <c r="G21" s="134">
        <v>5</v>
      </c>
      <c r="H21" s="134">
        <v>4</v>
      </c>
      <c r="I21" s="132">
        <f t="shared" si="0"/>
        <v>3.6666666666666665</v>
      </c>
      <c r="J21" s="73">
        <v>1</v>
      </c>
      <c r="K21" s="73">
        <v>5</v>
      </c>
      <c r="L21" s="73">
        <v>3</v>
      </c>
      <c r="M21" s="73">
        <v>5</v>
      </c>
      <c r="N21" s="132">
        <f t="shared" si="1"/>
        <v>3.5</v>
      </c>
      <c r="O21" s="135">
        <v>3</v>
      </c>
      <c r="P21" s="73">
        <v>4</v>
      </c>
      <c r="Q21" s="73">
        <v>1</v>
      </c>
      <c r="R21" s="73">
        <v>5</v>
      </c>
      <c r="S21" s="134">
        <v>5</v>
      </c>
      <c r="T21" s="134">
        <v>4</v>
      </c>
      <c r="U21" s="73">
        <v>1</v>
      </c>
      <c r="V21" s="132">
        <f t="shared" si="2"/>
        <v>3.2857142857142856</v>
      </c>
      <c r="W21" s="14"/>
      <c r="X21" s="14"/>
      <c r="Y21" s="68"/>
      <c r="Z21" s="68"/>
      <c r="AA21" s="68"/>
      <c r="AB21" s="68"/>
      <c r="AC21" s="68"/>
      <c r="AD21" s="133"/>
      <c r="AE21" s="133"/>
    </row>
    <row r="22" spans="1:31" ht="20.25" customHeight="1">
      <c r="A22" s="70"/>
      <c r="B22" s="71" t="str">
        <f>'Capability Descriptions'!B36</f>
        <v>Circular economy</v>
      </c>
      <c r="C22" s="73">
        <v>1</v>
      </c>
      <c r="D22" s="73">
        <v>5</v>
      </c>
      <c r="E22" s="73">
        <v>3</v>
      </c>
      <c r="F22" s="73">
        <v>5</v>
      </c>
      <c r="G22" s="134">
        <v>2</v>
      </c>
      <c r="H22" s="134">
        <v>3</v>
      </c>
      <c r="I22" s="132">
        <f t="shared" si="0"/>
        <v>3.1666666666666665</v>
      </c>
      <c r="J22" s="73">
        <v>2</v>
      </c>
      <c r="K22" s="73">
        <v>1</v>
      </c>
      <c r="L22" s="73">
        <v>2</v>
      </c>
      <c r="M22" s="73">
        <v>5</v>
      </c>
      <c r="N22" s="132">
        <f t="shared" si="1"/>
        <v>2.5</v>
      </c>
      <c r="O22" s="73">
        <v>1</v>
      </c>
      <c r="P22" s="73">
        <v>5</v>
      </c>
      <c r="Q22" s="73">
        <v>3</v>
      </c>
      <c r="R22" s="73">
        <v>5</v>
      </c>
      <c r="S22" s="134">
        <v>2</v>
      </c>
      <c r="T22" s="134">
        <v>3</v>
      </c>
      <c r="U22" s="73">
        <v>2</v>
      </c>
      <c r="V22" s="132">
        <f t="shared" si="2"/>
        <v>3</v>
      </c>
      <c r="W22" s="14"/>
      <c r="X22" s="14"/>
      <c r="Y22" s="68"/>
      <c r="Z22" s="68"/>
      <c r="AA22" s="68"/>
      <c r="AB22" s="68"/>
      <c r="AC22" s="68"/>
      <c r="AD22" s="133"/>
      <c r="AE22" s="133"/>
    </row>
    <row r="23" spans="1:31" ht="23.25" customHeight="1">
      <c r="A23" s="70"/>
      <c r="B23" s="71" t="str">
        <f>'Capability Descriptions'!B38</f>
        <v>Composable applications</v>
      </c>
      <c r="C23" s="73">
        <v>2</v>
      </c>
      <c r="D23" s="73">
        <v>1</v>
      </c>
      <c r="E23" s="73">
        <v>2</v>
      </c>
      <c r="F23" s="73">
        <v>5</v>
      </c>
      <c r="G23" s="134">
        <v>2</v>
      </c>
      <c r="H23" s="134">
        <v>3</v>
      </c>
      <c r="I23" s="132">
        <f t="shared" si="0"/>
        <v>2.5</v>
      </c>
      <c r="J23" s="135">
        <v>1</v>
      </c>
      <c r="K23" s="73">
        <v>1</v>
      </c>
      <c r="L23" s="73">
        <v>2</v>
      </c>
      <c r="M23" s="73">
        <v>5</v>
      </c>
      <c r="N23" s="132">
        <f t="shared" si="1"/>
        <v>2.25</v>
      </c>
      <c r="O23" s="135">
        <v>3</v>
      </c>
      <c r="P23" s="73">
        <v>4</v>
      </c>
      <c r="Q23" s="73">
        <v>1</v>
      </c>
      <c r="R23" s="73">
        <v>5</v>
      </c>
      <c r="S23" s="134">
        <v>5</v>
      </c>
      <c r="T23" s="134">
        <v>4</v>
      </c>
      <c r="U23" s="73">
        <v>1</v>
      </c>
      <c r="V23" s="132">
        <f t="shared" si="2"/>
        <v>3.2857142857142856</v>
      </c>
      <c r="W23" s="14"/>
      <c r="X23" s="14"/>
      <c r="Y23" s="68"/>
      <c r="Z23" s="68"/>
      <c r="AA23" s="68"/>
      <c r="AB23" s="68"/>
      <c r="AC23" s="68"/>
      <c r="AD23" s="133"/>
      <c r="AE23" s="133"/>
    </row>
    <row r="24" spans="1:31" ht="20.25" customHeight="1">
      <c r="A24" s="70"/>
      <c r="B24" s="71" t="str">
        <f>'Capability Descriptions'!B40</f>
        <v>Composable commerce</v>
      </c>
      <c r="C24" s="135">
        <v>3</v>
      </c>
      <c r="D24" s="73">
        <v>4</v>
      </c>
      <c r="E24" s="73">
        <v>1</v>
      </c>
      <c r="F24" s="73">
        <v>5</v>
      </c>
      <c r="G24" s="134">
        <v>5</v>
      </c>
      <c r="H24" s="134">
        <v>4</v>
      </c>
      <c r="I24" s="132">
        <f t="shared" si="0"/>
        <v>3.6666666666666665</v>
      </c>
      <c r="J24" s="135">
        <v>2</v>
      </c>
      <c r="K24" s="73">
        <v>3</v>
      </c>
      <c r="L24" s="73">
        <v>2</v>
      </c>
      <c r="M24" s="73">
        <v>5</v>
      </c>
      <c r="N24" s="132">
        <f t="shared" si="1"/>
        <v>3</v>
      </c>
      <c r="O24" s="73">
        <v>1</v>
      </c>
      <c r="P24" s="73">
        <v>5</v>
      </c>
      <c r="Q24" s="73">
        <v>3</v>
      </c>
      <c r="R24" s="73">
        <v>5</v>
      </c>
      <c r="S24" s="134">
        <v>2</v>
      </c>
      <c r="T24" s="134">
        <v>3</v>
      </c>
      <c r="U24" s="73">
        <v>2</v>
      </c>
      <c r="V24" s="132">
        <f t="shared" si="2"/>
        <v>3</v>
      </c>
      <c r="W24" s="14"/>
      <c r="X24" s="14"/>
      <c r="Y24" s="68"/>
      <c r="Z24" s="68"/>
      <c r="AA24" s="68"/>
      <c r="AB24" s="68"/>
      <c r="AC24" s="68"/>
      <c r="AD24" s="133"/>
      <c r="AE24" s="133"/>
    </row>
    <row r="25" spans="1:31" ht="20.25" customHeight="1">
      <c r="A25" s="70"/>
      <c r="B25" s="71" t="str">
        <f>'Capability Descriptions'!B42</f>
        <v>Contextualized real-time pricing</v>
      </c>
      <c r="C25" s="73">
        <v>1</v>
      </c>
      <c r="D25" s="73">
        <v>5</v>
      </c>
      <c r="E25" s="73">
        <v>3</v>
      </c>
      <c r="F25" s="73">
        <v>5</v>
      </c>
      <c r="G25" s="134">
        <v>2</v>
      </c>
      <c r="H25" s="134">
        <v>3</v>
      </c>
      <c r="I25" s="132">
        <f t="shared" si="0"/>
        <v>3.1666666666666665</v>
      </c>
      <c r="J25" s="135">
        <v>3</v>
      </c>
      <c r="K25" s="73">
        <v>4</v>
      </c>
      <c r="L25" s="73">
        <v>1</v>
      </c>
      <c r="M25" s="73">
        <v>5</v>
      </c>
      <c r="N25" s="132">
        <f t="shared" si="1"/>
        <v>3.25</v>
      </c>
      <c r="O25" s="73">
        <v>2</v>
      </c>
      <c r="P25" s="73">
        <v>1</v>
      </c>
      <c r="Q25" s="73">
        <v>2</v>
      </c>
      <c r="R25" s="73">
        <v>5</v>
      </c>
      <c r="S25" s="134">
        <v>2</v>
      </c>
      <c r="T25" s="134">
        <v>3</v>
      </c>
      <c r="U25" s="73">
        <v>1</v>
      </c>
      <c r="V25" s="132">
        <f t="shared" si="2"/>
        <v>2.2857142857142856</v>
      </c>
      <c r="W25" s="14"/>
      <c r="X25" s="14"/>
      <c r="Y25" s="68"/>
      <c r="Z25" s="68"/>
      <c r="AA25" s="68"/>
      <c r="AB25" s="68"/>
      <c r="AC25" s="68"/>
      <c r="AD25" s="133"/>
      <c r="AE25" s="133"/>
    </row>
    <row r="26" spans="1:31" ht="20.25" customHeight="1">
      <c r="A26" s="74"/>
      <c r="B26" s="71" t="str">
        <f>'Capability Descriptions'!B44</f>
        <v>Cyber-risk quantification</v>
      </c>
      <c r="C26" s="73">
        <v>2</v>
      </c>
      <c r="D26" s="73">
        <v>1</v>
      </c>
      <c r="E26" s="73">
        <v>2</v>
      </c>
      <c r="F26" s="73">
        <v>5</v>
      </c>
      <c r="G26" s="134">
        <v>2</v>
      </c>
      <c r="H26" s="134">
        <v>3</v>
      </c>
      <c r="I26" s="132">
        <f t="shared" si="0"/>
        <v>2.5</v>
      </c>
      <c r="J26" s="73">
        <v>1</v>
      </c>
      <c r="K26" s="73">
        <v>5</v>
      </c>
      <c r="L26" s="73">
        <v>3</v>
      </c>
      <c r="M26" s="73">
        <v>5</v>
      </c>
      <c r="N26" s="132">
        <f t="shared" si="1"/>
        <v>3.5</v>
      </c>
      <c r="O26" s="135">
        <v>3</v>
      </c>
      <c r="P26" s="73">
        <v>4</v>
      </c>
      <c r="Q26" s="73">
        <v>1</v>
      </c>
      <c r="R26" s="73">
        <v>5</v>
      </c>
      <c r="S26" s="134">
        <v>5</v>
      </c>
      <c r="T26" s="134">
        <v>4</v>
      </c>
      <c r="U26" s="73">
        <v>2</v>
      </c>
      <c r="V26" s="132">
        <f t="shared" si="2"/>
        <v>3.4285714285714284</v>
      </c>
      <c r="W26" s="14"/>
      <c r="X26" s="14"/>
      <c r="Y26" s="68"/>
      <c r="Z26" s="68"/>
      <c r="AA26" s="68"/>
      <c r="AB26" s="68"/>
      <c r="AC26" s="68"/>
      <c r="AD26" s="133"/>
      <c r="AE26" s="133"/>
    </row>
    <row r="27" spans="1:31" ht="20.25" customHeight="1">
      <c r="A27" s="74"/>
      <c r="B27" s="71" t="str">
        <f>'Capability Descriptions'!B46</f>
        <v>Data and analytics governance</v>
      </c>
      <c r="C27" s="135">
        <v>3</v>
      </c>
      <c r="D27" s="73">
        <v>4</v>
      </c>
      <c r="E27" s="73">
        <v>1</v>
      </c>
      <c r="F27" s="73">
        <v>5</v>
      </c>
      <c r="G27" s="134">
        <v>5</v>
      </c>
      <c r="H27" s="134">
        <v>4</v>
      </c>
      <c r="I27" s="132">
        <f t="shared" si="0"/>
        <v>3.6666666666666665</v>
      </c>
      <c r="J27" s="73">
        <v>2</v>
      </c>
      <c r="K27" s="73">
        <v>1</v>
      </c>
      <c r="L27" s="73">
        <v>2</v>
      </c>
      <c r="M27" s="73">
        <v>5</v>
      </c>
      <c r="N27" s="132">
        <f t="shared" si="1"/>
        <v>2.5</v>
      </c>
      <c r="O27" s="73">
        <v>1</v>
      </c>
      <c r="P27" s="73">
        <v>5</v>
      </c>
      <c r="Q27" s="73">
        <v>3</v>
      </c>
      <c r="R27" s="73">
        <v>5</v>
      </c>
      <c r="S27" s="134">
        <v>2</v>
      </c>
      <c r="T27" s="134">
        <v>3</v>
      </c>
      <c r="U27" s="73">
        <v>1</v>
      </c>
      <c r="V27" s="132">
        <f t="shared" si="2"/>
        <v>2.8571428571428572</v>
      </c>
      <c r="W27" s="14"/>
      <c r="X27" s="14"/>
      <c r="Y27" s="68"/>
      <c r="Z27" s="68"/>
      <c r="AA27" s="68"/>
      <c r="AB27" s="68"/>
      <c r="AC27" s="68"/>
      <c r="AD27" s="133"/>
      <c r="AE27" s="133"/>
    </row>
    <row r="28" spans="1:31" ht="20.25" customHeight="1">
      <c r="A28" s="74"/>
      <c r="B28" s="71" t="str">
        <f>'Capability Descriptions'!B48</f>
        <v>Digital operating systems</v>
      </c>
      <c r="C28" s="73">
        <v>1</v>
      </c>
      <c r="D28" s="73">
        <v>5</v>
      </c>
      <c r="E28" s="73">
        <v>3</v>
      </c>
      <c r="F28" s="73">
        <v>5</v>
      </c>
      <c r="G28" s="134">
        <v>2</v>
      </c>
      <c r="H28" s="134">
        <v>3</v>
      </c>
      <c r="I28" s="132">
        <f t="shared" si="0"/>
        <v>3.1666666666666665</v>
      </c>
      <c r="J28" s="73">
        <v>1</v>
      </c>
      <c r="K28" s="73">
        <v>1</v>
      </c>
      <c r="L28" s="73">
        <v>1</v>
      </c>
      <c r="M28" s="73">
        <v>1</v>
      </c>
      <c r="N28" s="132">
        <f t="shared" si="1"/>
        <v>1</v>
      </c>
      <c r="O28" s="73">
        <v>2</v>
      </c>
      <c r="P28" s="73">
        <v>1</v>
      </c>
      <c r="Q28" s="73">
        <v>2</v>
      </c>
      <c r="R28" s="73">
        <v>5</v>
      </c>
      <c r="S28" s="134">
        <v>2</v>
      </c>
      <c r="T28" s="134">
        <v>3</v>
      </c>
      <c r="U28" s="73">
        <v>2</v>
      </c>
      <c r="V28" s="132">
        <f t="shared" si="2"/>
        <v>2.4285714285714284</v>
      </c>
      <c r="W28" s="14"/>
      <c r="X28" s="14"/>
      <c r="Y28" s="68"/>
      <c r="Z28" s="68"/>
      <c r="AA28" s="68"/>
      <c r="AB28" s="68"/>
      <c r="AC28" s="68"/>
      <c r="AD28" s="133"/>
      <c r="AE28" s="133"/>
    </row>
    <row r="29" spans="1:31" ht="20.25" customHeight="1">
      <c r="A29" s="74"/>
      <c r="B29" s="71" t="str">
        <f>'Capability Descriptions'!B50</f>
        <v>Digital twin</v>
      </c>
      <c r="C29" s="73">
        <v>2</v>
      </c>
      <c r="D29" s="73">
        <v>1</v>
      </c>
      <c r="E29" s="73">
        <v>2</v>
      </c>
      <c r="F29" s="73">
        <v>5</v>
      </c>
      <c r="G29" s="134">
        <v>2</v>
      </c>
      <c r="H29" s="134">
        <v>3</v>
      </c>
      <c r="I29" s="132">
        <f t="shared" si="0"/>
        <v>2.5</v>
      </c>
      <c r="J29" s="73">
        <v>1</v>
      </c>
      <c r="K29" s="73">
        <v>1</v>
      </c>
      <c r="L29" s="73">
        <v>1</v>
      </c>
      <c r="M29" s="73">
        <v>1</v>
      </c>
      <c r="N29" s="132">
        <f t="shared" si="1"/>
        <v>1</v>
      </c>
      <c r="O29" s="73">
        <v>2</v>
      </c>
      <c r="P29" s="73">
        <v>1</v>
      </c>
      <c r="Q29" s="73">
        <v>2</v>
      </c>
      <c r="R29" s="73">
        <v>5</v>
      </c>
      <c r="S29" s="134">
        <v>2</v>
      </c>
      <c r="T29" s="134">
        <v>3</v>
      </c>
      <c r="U29" s="73">
        <v>1</v>
      </c>
      <c r="V29" s="132">
        <f t="shared" si="2"/>
        <v>2.2857142857142856</v>
      </c>
      <c r="W29" s="14"/>
      <c r="X29" s="14"/>
      <c r="Y29" s="68"/>
      <c r="Z29" s="68"/>
      <c r="AA29" s="68"/>
      <c r="AB29" s="68"/>
      <c r="AC29" s="68"/>
      <c r="AD29" s="133"/>
      <c r="AE29" s="133"/>
    </row>
    <row r="30" spans="1:31" ht="20.25" customHeight="1">
      <c r="A30" s="74"/>
      <c r="B30" s="71" t="str">
        <f>'Capability Descriptions'!B52</f>
        <v>Internet of Things (IoT)</v>
      </c>
      <c r="C30" s="134">
        <v>1</v>
      </c>
      <c r="D30" s="134">
        <v>1</v>
      </c>
      <c r="E30" s="135">
        <v>1</v>
      </c>
      <c r="F30" s="134">
        <v>1</v>
      </c>
      <c r="G30" s="134">
        <v>1</v>
      </c>
      <c r="H30" s="134">
        <v>1</v>
      </c>
      <c r="I30" s="132">
        <f t="shared" si="0"/>
        <v>1</v>
      </c>
      <c r="J30" s="73">
        <v>1</v>
      </c>
      <c r="K30" s="73">
        <v>1</v>
      </c>
      <c r="L30" s="73">
        <v>1</v>
      </c>
      <c r="M30" s="73">
        <v>1</v>
      </c>
      <c r="N30" s="132">
        <f t="shared" si="1"/>
        <v>1</v>
      </c>
      <c r="O30" s="134">
        <v>1</v>
      </c>
      <c r="P30" s="134">
        <v>1</v>
      </c>
      <c r="Q30" s="135">
        <v>1</v>
      </c>
      <c r="R30" s="134">
        <v>1</v>
      </c>
      <c r="S30" s="134">
        <v>1</v>
      </c>
      <c r="T30" s="134">
        <v>1</v>
      </c>
      <c r="U30" s="73">
        <v>2</v>
      </c>
      <c r="V30" s="132">
        <f t="shared" si="2"/>
        <v>1.1428571428571428</v>
      </c>
      <c r="W30" s="14"/>
      <c r="X30" s="14"/>
      <c r="Y30" s="68"/>
      <c r="Z30" s="68"/>
      <c r="AA30" s="68"/>
      <c r="AB30" s="68"/>
      <c r="AC30" s="68"/>
      <c r="AD30" s="133"/>
      <c r="AE30" s="133"/>
    </row>
    <row r="31" spans="1:31" ht="20.25" customHeight="1">
      <c r="A31" s="14"/>
      <c r="B31" s="76"/>
      <c r="C31" s="68"/>
      <c r="D31" s="68"/>
      <c r="E31" s="68"/>
      <c r="F31" s="68"/>
      <c r="G31" s="68"/>
      <c r="H31" s="68"/>
      <c r="I31" s="68"/>
      <c r="J31" s="68"/>
      <c r="K31" s="68"/>
      <c r="L31" s="68"/>
      <c r="M31" s="68"/>
      <c r="N31" s="68"/>
      <c r="O31" s="68"/>
      <c r="P31" s="68"/>
      <c r="Q31" s="68"/>
      <c r="R31" s="68"/>
      <c r="S31" s="68"/>
      <c r="T31" s="68"/>
      <c r="U31" s="68"/>
      <c r="V31" s="68"/>
      <c r="W31" s="14"/>
      <c r="X31" s="14"/>
      <c r="Y31" s="68"/>
      <c r="Z31" s="68"/>
      <c r="AA31" s="68"/>
      <c r="AB31" s="68"/>
      <c r="AC31" s="68"/>
      <c r="AD31" s="133"/>
      <c r="AE31" s="133"/>
    </row>
    <row r="32" spans="1:31" ht="20.25" customHeight="1">
      <c r="A32" s="14"/>
      <c r="B32" s="76"/>
      <c r="C32" s="68"/>
      <c r="D32" s="68"/>
      <c r="E32" s="68"/>
      <c r="F32" s="68"/>
      <c r="G32" s="68"/>
      <c r="H32" s="68"/>
      <c r="I32" s="68"/>
      <c r="J32" s="68"/>
      <c r="K32" s="68"/>
      <c r="L32" s="68"/>
      <c r="M32" s="68"/>
      <c r="N32" s="68"/>
      <c r="O32" s="68"/>
      <c r="P32" s="68"/>
      <c r="Q32" s="68"/>
      <c r="R32" s="68"/>
      <c r="S32" s="68"/>
      <c r="T32" s="68"/>
      <c r="U32" s="68"/>
      <c r="V32" s="68"/>
      <c r="W32" s="14"/>
      <c r="X32" s="14"/>
      <c r="Y32" s="68"/>
      <c r="Z32" s="68"/>
      <c r="AA32" s="68"/>
      <c r="AB32" s="68"/>
      <c r="AC32" s="68"/>
      <c r="AD32" s="133"/>
      <c r="AE32" s="133"/>
    </row>
    <row r="33" spans="1:31" ht="20.25" customHeight="1">
      <c r="A33" s="14"/>
      <c r="B33" s="76"/>
      <c r="C33" s="68"/>
      <c r="D33" s="68"/>
      <c r="E33" s="68"/>
      <c r="F33" s="68"/>
      <c r="G33" s="68"/>
      <c r="H33" s="68"/>
      <c r="I33" s="68"/>
      <c r="J33" s="68"/>
      <c r="K33" s="68"/>
      <c r="L33" s="68"/>
      <c r="M33" s="68"/>
      <c r="N33" s="68"/>
      <c r="O33" s="68"/>
      <c r="P33" s="68"/>
      <c r="Q33" s="68"/>
      <c r="R33" s="68"/>
      <c r="S33" s="68"/>
      <c r="T33" s="68"/>
      <c r="U33" s="68"/>
      <c r="V33" s="68"/>
      <c r="W33" s="14"/>
      <c r="X33" s="14"/>
      <c r="Y33" s="68"/>
      <c r="Z33" s="68"/>
      <c r="AA33" s="68"/>
      <c r="AB33" s="68"/>
      <c r="AC33" s="68"/>
      <c r="AD33" s="133"/>
      <c r="AE33" s="133"/>
    </row>
    <row r="34" spans="1:31" ht="20.25" customHeight="1">
      <c r="A34" s="14"/>
      <c r="B34" s="76"/>
      <c r="C34" s="68"/>
      <c r="D34" s="68"/>
      <c r="E34" s="68"/>
      <c r="F34" s="68"/>
      <c r="G34" s="68"/>
      <c r="H34" s="68"/>
      <c r="I34" s="68"/>
      <c r="J34" s="68"/>
      <c r="K34" s="68"/>
      <c r="L34" s="68"/>
      <c r="M34" s="68"/>
      <c r="N34" s="68"/>
      <c r="O34" s="68"/>
      <c r="P34" s="68"/>
      <c r="Q34" s="68"/>
      <c r="R34" s="68"/>
      <c r="S34" s="68"/>
      <c r="T34" s="68"/>
      <c r="U34" s="68"/>
      <c r="V34" s="68"/>
      <c r="W34" s="14"/>
      <c r="X34" s="14"/>
      <c r="Y34" s="68"/>
      <c r="Z34" s="68"/>
      <c r="AA34" s="68"/>
      <c r="AB34" s="68"/>
      <c r="AC34" s="68"/>
      <c r="AD34" s="133"/>
      <c r="AE34" s="133"/>
    </row>
    <row r="35" spans="1:31" ht="20.25" customHeight="1">
      <c r="A35" s="21"/>
      <c r="B35" s="77"/>
      <c r="C35" s="44"/>
      <c r="D35" s="44"/>
      <c r="E35" s="44"/>
      <c r="F35" s="44"/>
      <c r="G35" s="44"/>
      <c r="H35" s="44"/>
      <c r="I35" s="44"/>
      <c r="J35" s="44"/>
      <c r="K35" s="44"/>
      <c r="L35" s="44"/>
      <c r="M35" s="44"/>
      <c r="N35" s="44"/>
      <c r="O35" s="44"/>
      <c r="P35" s="44"/>
      <c r="Q35" s="44"/>
      <c r="R35" s="44"/>
      <c r="S35" s="44"/>
      <c r="T35" s="44"/>
      <c r="U35" s="44"/>
      <c r="V35" s="44"/>
      <c r="W35" s="21"/>
      <c r="X35" s="21"/>
      <c r="Y35" s="44"/>
      <c r="Z35" s="44"/>
      <c r="AA35" s="44"/>
      <c r="AB35" s="44"/>
      <c r="AC35" s="44"/>
      <c r="AD35" s="32"/>
      <c r="AE35" s="32"/>
    </row>
    <row r="36" spans="1:31" ht="20.25" customHeight="1">
      <c r="A36" s="21"/>
      <c r="B36" s="77"/>
      <c r="C36" s="44"/>
      <c r="D36" s="44"/>
      <c r="E36" s="44"/>
      <c r="F36" s="44"/>
      <c r="G36" s="44"/>
      <c r="H36" s="44"/>
      <c r="I36" s="44"/>
      <c r="J36" s="44"/>
      <c r="K36" s="44"/>
      <c r="L36" s="44"/>
      <c r="M36" s="44"/>
      <c r="N36" s="44"/>
      <c r="O36" s="44"/>
      <c r="P36" s="44"/>
      <c r="Q36" s="44"/>
      <c r="R36" s="44"/>
      <c r="S36" s="44"/>
      <c r="T36" s="44"/>
      <c r="U36" s="44"/>
      <c r="V36" s="44"/>
      <c r="W36" s="21"/>
      <c r="X36" s="21"/>
      <c r="Y36" s="44"/>
      <c r="Z36" s="44"/>
      <c r="AA36" s="44"/>
      <c r="AB36" s="44"/>
      <c r="AC36" s="44"/>
      <c r="AD36" s="32"/>
      <c r="AE36" s="32"/>
    </row>
    <row r="37" spans="1:31" ht="20.25" customHeight="1">
      <c r="A37" s="21"/>
      <c r="B37" s="77"/>
      <c r="C37" s="44"/>
      <c r="D37" s="44"/>
      <c r="E37" s="44"/>
      <c r="F37" s="44"/>
      <c r="G37" s="44"/>
      <c r="H37" s="44"/>
      <c r="I37" s="44"/>
      <c r="J37" s="44"/>
      <c r="K37" s="44"/>
      <c r="L37" s="44"/>
      <c r="M37" s="44"/>
      <c r="N37" s="44"/>
      <c r="O37" s="44"/>
      <c r="P37" s="44"/>
      <c r="Q37" s="44"/>
      <c r="R37" s="44"/>
      <c r="S37" s="44"/>
      <c r="T37" s="44"/>
      <c r="U37" s="44"/>
      <c r="V37" s="44"/>
      <c r="W37" s="21"/>
      <c r="X37" s="21"/>
      <c r="Y37" s="44"/>
      <c r="Z37" s="44"/>
      <c r="AA37" s="44"/>
      <c r="AB37" s="44"/>
      <c r="AC37" s="44"/>
      <c r="AD37" s="32"/>
      <c r="AE37" s="32"/>
    </row>
    <row r="38" spans="1:31" ht="20.25" customHeight="1">
      <c r="A38" s="21"/>
      <c r="B38" s="77"/>
      <c r="C38" s="44"/>
      <c r="D38" s="44"/>
      <c r="E38" s="44"/>
      <c r="F38" s="44"/>
      <c r="G38" s="44"/>
      <c r="H38" s="44"/>
      <c r="I38" s="44"/>
      <c r="J38" s="44"/>
      <c r="K38" s="44"/>
      <c r="L38" s="44"/>
      <c r="M38" s="44"/>
      <c r="N38" s="44"/>
      <c r="O38" s="44"/>
      <c r="P38" s="44"/>
      <c r="Q38" s="44"/>
      <c r="R38" s="44"/>
      <c r="S38" s="44"/>
      <c r="T38" s="44"/>
      <c r="U38" s="44"/>
      <c r="V38" s="44"/>
      <c r="W38" s="21"/>
      <c r="X38" s="21"/>
      <c r="Y38" s="44"/>
      <c r="Z38" s="44"/>
      <c r="AA38" s="44"/>
      <c r="AB38" s="44"/>
      <c r="AC38" s="44"/>
      <c r="AD38" s="32"/>
      <c r="AE38" s="32"/>
    </row>
    <row r="39" spans="1:31" ht="20.25" customHeight="1">
      <c r="A39" s="21"/>
      <c r="B39" s="77"/>
      <c r="C39" s="44"/>
      <c r="D39" s="44"/>
      <c r="E39" s="44"/>
      <c r="F39" s="44"/>
      <c r="G39" s="44"/>
      <c r="H39" s="44"/>
      <c r="I39" s="44"/>
      <c r="J39" s="44"/>
      <c r="K39" s="44"/>
      <c r="L39" s="44"/>
      <c r="M39" s="44"/>
      <c r="N39" s="44"/>
      <c r="O39" s="44"/>
      <c r="P39" s="44"/>
      <c r="Q39" s="44"/>
      <c r="R39" s="44"/>
      <c r="S39" s="44"/>
      <c r="T39" s="44"/>
      <c r="U39" s="44"/>
      <c r="V39" s="44"/>
      <c r="W39" s="21"/>
      <c r="X39" s="21"/>
      <c r="Y39" s="44"/>
      <c r="Z39" s="44"/>
      <c r="AA39" s="44"/>
      <c r="AB39" s="44"/>
      <c r="AC39" s="44"/>
      <c r="AD39" s="32"/>
      <c r="AE39" s="32"/>
    </row>
    <row r="40" spans="1:31" ht="20.25" customHeight="1">
      <c r="A40" s="21"/>
      <c r="B40" s="77"/>
      <c r="C40" s="44"/>
      <c r="D40" s="44"/>
      <c r="E40" s="44"/>
      <c r="F40" s="44"/>
      <c r="G40" s="44"/>
      <c r="H40" s="44"/>
      <c r="I40" s="44"/>
      <c r="J40" s="44"/>
      <c r="K40" s="44"/>
      <c r="L40" s="44"/>
      <c r="M40" s="44"/>
      <c r="N40" s="44"/>
      <c r="O40" s="44"/>
      <c r="P40" s="44"/>
      <c r="Q40" s="44"/>
      <c r="R40" s="44"/>
      <c r="S40" s="44"/>
      <c r="T40" s="44"/>
      <c r="U40" s="44"/>
      <c r="V40" s="44"/>
      <c r="W40" s="21"/>
      <c r="X40" s="21"/>
      <c r="Y40" s="44"/>
      <c r="Z40" s="44"/>
      <c r="AA40" s="44"/>
      <c r="AB40" s="44"/>
      <c r="AC40" s="44"/>
      <c r="AD40" s="32"/>
      <c r="AE40" s="32"/>
    </row>
    <row r="41" spans="1:31" ht="20.25" customHeight="1">
      <c r="A41" s="21"/>
      <c r="B41" s="77"/>
      <c r="C41" s="44"/>
      <c r="D41" s="44"/>
      <c r="E41" s="44"/>
      <c r="F41" s="44"/>
      <c r="G41" s="44"/>
      <c r="H41" s="44"/>
      <c r="I41" s="44"/>
      <c r="J41" s="44"/>
      <c r="K41" s="44"/>
      <c r="L41" s="44"/>
      <c r="M41" s="44"/>
      <c r="N41" s="44"/>
      <c r="O41" s="44"/>
      <c r="P41" s="44"/>
      <c r="Q41" s="44"/>
      <c r="R41" s="44"/>
      <c r="S41" s="44"/>
      <c r="T41" s="44"/>
      <c r="U41" s="44"/>
      <c r="V41" s="44"/>
      <c r="W41" s="21"/>
      <c r="X41" s="21"/>
      <c r="Y41" s="44"/>
      <c r="Z41" s="44"/>
      <c r="AA41" s="44"/>
      <c r="AB41" s="44"/>
      <c r="AC41" s="44"/>
      <c r="AD41" s="32"/>
      <c r="AE41" s="32"/>
    </row>
    <row r="42" spans="1:31" ht="20.25" customHeight="1">
      <c r="A42" s="21"/>
      <c r="B42" s="77"/>
      <c r="C42" s="44"/>
      <c r="D42" s="44"/>
      <c r="E42" s="44"/>
      <c r="F42" s="44"/>
      <c r="G42" s="44"/>
      <c r="H42" s="44"/>
      <c r="I42" s="44"/>
      <c r="J42" s="44"/>
      <c r="K42" s="44"/>
      <c r="L42" s="44"/>
      <c r="M42" s="44"/>
      <c r="N42" s="44"/>
      <c r="O42" s="44"/>
      <c r="P42" s="44"/>
      <c r="Q42" s="44"/>
      <c r="R42" s="44"/>
      <c r="S42" s="44"/>
      <c r="T42" s="44"/>
      <c r="U42" s="44"/>
      <c r="V42" s="44"/>
      <c r="W42" s="21"/>
      <c r="X42" s="21"/>
      <c r="Y42" s="44"/>
      <c r="Z42" s="44"/>
      <c r="AA42" s="44"/>
      <c r="AB42" s="44"/>
      <c r="AC42" s="44"/>
      <c r="AD42" s="32"/>
      <c r="AE42" s="32"/>
    </row>
    <row r="43" spans="1:31" ht="20.25" customHeight="1">
      <c r="A43" s="21"/>
      <c r="B43" s="77"/>
      <c r="C43" s="44"/>
      <c r="D43" s="44"/>
      <c r="E43" s="44"/>
      <c r="F43" s="44"/>
      <c r="G43" s="44"/>
      <c r="H43" s="44"/>
      <c r="I43" s="44"/>
      <c r="J43" s="44"/>
      <c r="K43" s="44"/>
      <c r="L43" s="44"/>
      <c r="M43" s="44"/>
      <c r="N43" s="44"/>
      <c r="O43" s="44"/>
      <c r="P43" s="44"/>
      <c r="Q43" s="44"/>
      <c r="R43" s="44"/>
      <c r="S43" s="44"/>
      <c r="T43" s="44"/>
      <c r="U43" s="44"/>
      <c r="V43" s="44"/>
      <c r="W43" s="21"/>
      <c r="X43" s="21"/>
      <c r="Y43" s="44"/>
      <c r="Z43" s="44"/>
      <c r="AA43" s="44"/>
      <c r="AB43" s="44"/>
      <c r="AC43" s="44"/>
      <c r="AD43" s="32"/>
      <c r="AE43" s="32"/>
    </row>
    <row r="44" spans="1:31" ht="20.25" customHeight="1">
      <c r="A44" s="21"/>
      <c r="B44" s="77"/>
      <c r="C44" s="44"/>
      <c r="D44" s="44"/>
      <c r="E44" s="44"/>
      <c r="F44" s="44"/>
      <c r="G44" s="44"/>
      <c r="H44" s="44"/>
      <c r="I44" s="44"/>
      <c r="J44" s="44"/>
      <c r="K44" s="44"/>
      <c r="L44" s="44"/>
      <c r="M44" s="44"/>
      <c r="N44" s="44"/>
      <c r="O44" s="44"/>
      <c r="P44" s="44"/>
      <c r="Q44" s="44"/>
      <c r="R44" s="44"/>
      <c r="S44" s="44"/>
      <c r="T44" s="44"/>
      <c r="U44" s="44"/>
      <c r="V44" s="44"/>
      <c r="W44" s="21"/>
      <c r="X44" s="21"/>
      <c r="Y44" s="44"/>
      <c r="Z44" s="44"/>
      <c r="AA44" s="44"/>
      <c r="AB44" s="44"/>
      <c r="AC44" s="44"/>
      <c r="AD44" s="32"/>
      <c r="AE44" s="32"/>
    </row>
    <row r="45" spans="1:31" ht="20.25" customHeight="1">
      <c r="A45" s="21"/>
      <c r="B45" s="77"/>
      <c r="C45" s="44"/>
      <c r="D45" s="44"/>
      <c r="E45" s="44"/>
      <c r="F45" s="44"/>
      <c r="G45" s="44"/>
      <c r="H45" s="44"/>
      <c r="I45" s="44"/>
      <c r="J45" s="44"/>
      <c r="K45" s="44"/>
      <c r="L45" s="44"/>
      <c r="M45" s="44"/>
      <c r="N45" s="44"/>
      <c r="O45" s="44"/>
      <c r="P45" s="44"/>
      <c r="Q45" s="44"/>
      <c r="R45" s="44"/>
      <c r="S45" s="44"/>
      <c r="T45" s="44"/>
      <c r="U45" s="44"/>
      <c r="V45" s="44"/>
      <c r="W45" s="21"/>
      <c r="X45" s="21"/>
      <c r="Y45" s="44"/>
      <c r="Z45" s="44"/>
      <c r="AA45" s="44"/>
      <c r="AB45" s="44"/>
      <c r="AC45" s="44"/>
      <c r="AD45" s="32"/>
      <c r="AE45" s="32"/>
    </row>
    <row r="46" spans="1:31" ht="20.25" customHeight="1">
      <c r="A46" s="21"/>
      <c r="B46" s="77"/>
      <c r="C46" s="44"/>
      <c r="D46" s="44"/>
      <c r="E46" s="44"/>
      <c r="F46" s="44"/>
      <c r="G46" s="44"/>
      <c r="H46" s="44"/>
      <c r="I46" s="44"/>
      <c r="J46" s="44"/>
      <c r="K46" s="44"/>
      <c r="L46" s="44"/>
      <c r="M46" s="44"/>
      <c r="N46" s="44"/>
      <c r="O46" s="44"/>
      <c r="P46" s="44"/>
      <c r="Q46" s="44"/>
      <c r="R46" s="44"/>
      <c r="S46" s="44"/>
      <c r="T46" s="44"/>
      <c r="U46" s="44"/>
      <c r="V46" s="44"/>
      <c r="W46" s="21"/>
      <c r="X46" s="21"/>
      <c r="Y46" s="44"/>
      <c r="Z46" s="44"/>
      <c r="AA46" s="44"/>
      <c r="AB46" s="44"/>
      <c r="AC46" s="44"/>
      <c r="AD46" s="32"/>
      <c r="AE46" s="32"/>
    </row>
    <row r="47" spans="1:31" ht="20.25" customHeight="1">
      <c r="A47" s="21"/>
      <c r="B47" s="77"/>
      <c r="C47" s="44"/>
      <c r="D47" s="44"/>
      <c r="E47" s="44"/>
      <c r="F47" s="44"/>
      <c r="G47" s="44"/>
      <c r="H47" s="44"/>
      <c r="I47" s="44"/>
      <c r="J47" s="44"/>
      <c r="K47" s="44"/>
      <c r="L47" s="44"/>
      <c r="M47" s="44"/>
      <c r="N47" s="44"/>
      <c r="O47" s="44"/>
      <c r="P47" s="44"/>
      <c r="Q47" s="44"/>
      <c r="R47" s="44"/>
      <c r="S47" s="44"/>
      <c r="T47" s="44"/>
      <c r="U47" s="44"/>
      <c r="V47" s="44"/>
      <c r="W47" s="21"/>
      <c r="X47" s="21"/>
      <c r="Y47" s="44"/>
      <c r="Z47" s="44"/>
      <c r="AA47" s="44"/>
      <c r="AB47" s="44"/>
      <c r="AC47" s="44"/>
      <c r="AD47" s="32"/>
      <c r="AE47" s="32"/>
    </row>
    <row r="48" spans="1:31" ht="20.25" customHeight="1">
      <c r="A48" s="21"/>
      <c r="B48" s="77"/>
      <c r="C48" s="44"/>
      <c r="D48" s="44"/>
      <c r="E48" s="44"/>
      <c r="F48" s="44"/>
      <c r="G48" s="44"/>
      <c r="H48" s="44"/>
      <c r="I48" s="44"/>
      <c r="J48" s="44"/>
      <c r="K48" s="44"/>
      <c r="L48" s="44"/>
      <c r="M48" s="44"/>
      <c r="N48" s="44"/>
      <c r="O48" s="44"/>
      <c r="P48" s="44"/>
      <c r="Q48" s="44"/>
      <c r="R48" s="44"/>
      <c r="S48" s="44"/>
      <c r="T48" s="44"/>
      <c r="U48" s="44"/>
      <c r="V48" s="44"/>
      <c r="W48" s="21"/>
      <c r="X48" s="21"/>
      <c r="Y48" s="44"/>
      <c r="Z48" s="44"/>
      <c r="AA48" s="44"/>
      <c r="AB48" s="44"/>
      <c r="AC48" s="44"/>
      <c r="AD48" s="32"/>
      <c r="AE48" s="32"/>
    </row>
    <row r="49" spans="1:31" ht="20.25" customHeight="1">
      <c r="A49" s="21"/>
      <c r="B49" s="77"/>
      <c r="C49" s="44"/>
      <c r="D49" s="44"/>
      <c r="E49" s="44"/>
      <c r="F49" s="44"/>
      <c r="G49" s="44"/>
      <c r="H49" s="44"/>
      <c r="I49" s="44"/>
      <c r="J49" s="44"/>
      <c r="K49" s="44"/>
      <c r="L49" s="44"/>
      <c r="M49" s="44"/>
      <c r="N49" s="44"/>
      <c r="O49" s="44"/>
      <c r="P49" s="44"/>
      <c r="Q49" s="44"/>
      <c r="R49" s="44"/>
      <c r="S49" s="44"/>
      <c r="T49" s="44"/>
      <c r="U49" s="44"/>
      <c r="V49" s="44"/>
      <c r="W49" s="21"/>
      <c r="X49" s="21"/>
      <c r="Y49" s="44"/>
      <c r="Z49" s="44"/>
      <c r="AA49" s="44"/>
      <c r="AB49" s="44"/>
      <c r="AC49" s="44"/>
      <c r="AD49" s="32"/>
      <c r="AE49" s="32"/>
    </row>
    <row r="50" spans="1:31" ht="20.25" customHeight="1">
      <c r="A50" s="21"/>
      <c r="B50" s="77"/>
      <c r="C50" s="44"/>
      <c r="D50" s="44"/>
      <c r="E50" s="44"/>
      <c r="F50" s="44"/>
      <c r="G50" s="44"/>
      <c r="H50" s="44"/>
      <c r="I50" s="44"/>
      <c r="J50" s="44"/>
      <c r="K50" s="44"/>
      <c r="L50" s="44"/>
      <c r="M50" s="44"/>
      <c r="N50" s="44"/>
      <c r="O50" s="44"/>
      <c r="P50" s="44"/>
      <c r="Q50" s="44"/>
      <c r="R50" s="44"/>
      <c r="S50" s="44"/>
      <c r="T50" s="44"/>
      <c r="U50" s="44"/>
      <c r="V50" s="44"/>
      <c r="W50" s="21"/>
      <c r="X50" s="21"/>
      <c r="Y50" s="44"/>
      <c r="Z50" s="44"/>
      <c r="AA50" s="44"/>
      <c r="AB50" s="44"/>
      <c r="AC50" s="44"/>
      <c r="AD50" s="32"/>
      <c r="AE50" s="32"/>
    </row>
    <row r="51" spans="1:31" ht="20.25" customHeight="1">
      <c r="A51" s="21"/>
      <c r="B51" s="77"/>
      <c r="C51" s="44"/>
      <c r="D51" s="44"/>
      <c r="E51" s="44"/>
      <c r="F51" s="44"/>
      <c r="G51" s="44"/>
      <c r="H51" s="44"/>
      <c r="I51" s="44"/>
      <c r="J51" s="44"/>
      <c r="K51" s="44"/>
      <c r="L51" s="44"/>
      <c r="M51" s="44"/>
      <c r="N51" s="44"/>
      <c r="O51" s="44"/>
      <c r="P51" s="44"/>
      <c r="Q51" s="44"/>
      <c r="R51" s="44"/>
      <c r="S51" s="44"/>
      <c r="T51" s="44"/>
      <c r="U51" s="44"/>
      <c r="V51" s="44"/>
      <c r="W51" s="21"/>
      <c r="X51" s="21"/>
      <c r="Y51" s="44"/>
      <c r="Z51" s="44"/>
      <c r="AA51" s="44"/>
      <c r="AB51" s="44"/>
      <c r="AC51" s="44"/>
      <c r="AD51" s="32"/>
      <c r="AE51" s="32"/>
    </row>
    <row r="52" spans="1:31" ht="20.25" customHeight="1">
      <c r="A52" s="21"/>
      <c r="B52" s="77"/>
      <c r="C52" s="44"/>
      <c r="D52" s="44"/>
      <c r="E52" s="44"/>
      <c r="F52" s="44"/>
      <c r="G52" s="44"/>
      <c r="H52" s="44"/>
      <c r="I52" s="44"/>
      <c r="J52" s="44"/>
      <c r="K52" s="44"/>
      <c r="L52" s="44"/>
      <c r="M52" s="44"/>
      <c r="N52" s="44"/>
      <c r="O52" s="44"/>
      <c r="P52" s="44"/>
      <c r="Q52" s="44"/>
      <c r="R52" s="44"/>
      <c r="S52" s="44"/>
      <c r="T52" s="44"/>
      <c r="U52" s="44"/>
      <c r="V52" s="44"/>
      <c r="W52" s="21"/>
      <c r="X52" s="21"/>
      <c r="Y52" s="44"/>
      <c r="Z52" s="44"/>
      <c r="AA52" s="44"/>
      <c r="AB52" s="44"/>
      <c r="AC52" s="44"/>
      <c r="AD52" s="32"/>
      <c r="AE52" s="32"/>
    </row>
    <row r="53" spans="1:31" ht="20.25" customHeight="1">
      <c r="A53" s="21"/>
      <c r="B53" s="77"/>
      <c r="C53" s="44"/>
      <c r="D53" s="44"/>
      <c r="E53" s="44"/>
      <c r="F53" s="44"/>
      <c r="G53" s="44"/>
      <c r="H53" s="44"/>
      <c r="I53" s="44"/>
      <c r="J53" s="44"/>
      <c r="K53" s="44"/>
      <c r="L53" s="44"/>
      <c r="M53" s="44"/>
      <c r="N53" s="44"/>
      <c r="O53" s="44"/>
      <c r="P53" s="44"/>
      <c r="Q53" s="44"/>
      <c r="R53" s="44"/>
      <c r="S53" s="44"/>
      <c r="T53" s="44"/>
      <c r="U53" s="44"/>
      <c r="V53" s="44"/>
      <c r="W53" s="21"/>
      <c r="X53" s="21"/>
      <c r="Y53" s="44"/>
      <c r="Z53" s="44"/>
      <c r="AA53" s="44"/>
      <c r="AB53" s="44"/>
      <c r="AC53" s="44"/>
      <c r="AD53" s="32"/>
      <c r="AE53" s="32"/>
    </row>
    <row r="54" spans="1:31" ht="20.25" customHeight="1">
      <c r="A54" s="21"/>
      <c r="B54" s="77"/>
      <c r="C54" s="44"/>
      <c r="D54" s="44"/>
      <c r="E54" s="44"/>
      <c r="F54" s="44"/>
      <c r="G54" s="44"/>
      <c r="H54" s="44"/>
      <c r="I54" s="44"/>
      <c r="J54" s="44"/>
      <c r="K54" s="44"/>
      <c r="L54" s="44"/>
      <c r="M54" s="44"/>
      <c r="N54" s="44"/>
      <c r="O54" s="44"/>
      <c r="P54" s="44"/>
      <c r="Q54" s="44"/>
      <c r="R54" s="44"/>
      <c r="S54" s="44"/>
      <c r="T54" s="44"/>
      <c r="U54" s="44"/>
      <c r="V54" s="44"/>
      <c r="W54" s="21"/>
      <c r="X54" s="21"/>
      <c r="Y54" s="44"/>
      <c r="Z54" s="44"/>
      <c r="AA54" s="44"/>
      <c r="AB54" s="44"/>
      <c r="AC54" s="44"/>
      <c r="AD54" s="32"/>
      <c r="AE54" s="32"/>
    </row>
    <row r="55" spans="1:31" ht="20.25" customHeight="1">
      <c r="A55" s="21"/>
      <c r="B55" s="77"/>
      <c r="C55" s="44"/>
      <c r="D55" s="44"/>
      <c r="E55" s="44"/>
      <c r="F55" s="44"/>
      <c r="G55" s="44"/>
      <c r="H55" s="44"/>
      <c r="I55" s="44"/>
      <c r="J55" s="44"/>
      <c r="K55" s="44"/>
      <c r="L55" s="44"/>
      <c r="M55" s="44"/>
      <c r="N55" s="44"/>
      <c r="O55" s="44"/>
      <c r="P55" s="44"/>
      <c r="Q55" s="44"/>
      <c r="R55" s="44"/>
      <c r="S55" s="44"/>
      <c r="T55" s="44"/>
      <c r="U55" s="44"/>
      <c r="V55" s="44"/>
      <c r="W55" s="21"/>
      <c r="X55" s="21"/>
      <c r="Y55" s="44"/>
      <c r="Z55" s="44"/>
      <c r="AA55" s="44"/>
      <c r="AB55" s="44"/>
      <c r="AC55" s="44"/>
      <c r="AD55" s="32"/>
      <c r="AE55" s="32"/>
    </row>
    <row r="56" spans="1:31" ht="20.25" customHeight="1">
      <c r="A56" s="21"/>
      <c r="B56" s="77"/>
      <c r="C56" s="44"/>
      <c r="D56" s="44"/>
      <c r="E56" s="44"/>
      <c r="F56" s="44"/>
      <c r="G56" s="44"/>
      <c r="H56" s="44"/>
      <c r="I56" s="44"/>
      <c r="J56" s="44"/>
      <c r="K56" s="44"/>
      <c r="L56" s="44"/>
      <c r="M56" s="44"/>
      <c r="N56" s="44"/>
      <c r="O56" s="44"/>
      <c r="P56" s="44"/>
      <c r="Q56" s="44"/>
      <c r="R56" s="44"/>
      <c r="S56" s="44"/>
      <c r="T56" s="44"/>
      <c r="U56" s="44"/>
      <c r="V56" s="44"/>
      <c r="W56" s="21"/>
      <c r="X56" s="21"/>
      <c r="Y56" s="44"/>
      <c r="Z56" s="44"/>
      <c r="AA56" s="44"/>
      <c r="AB56" s="44"/>
      <c r="AC56" s="44"/>
      <c r="AD56" s="32"/>
      <c r="AE56" s="32"/>
    </row>
    <row r="57" spans="1:31" ht="20.25" customHeight="1">
      <c r="A57" s="21"/>
      <c r="B57" s="77"/>
      <c r="C57" s="44"/>
      <c r="D57" s="44"/>
      <c r="E57" s="44"/>
      <c r="F57" s="44"/>
      <c r="G57" s="44"/>
      <c r="H57" s="44"/>
      <c r="I57" s="44"/>
      <c r="J57" s="44"/>
      <c r="K57" s="44"/>
      <c r="L57" s="44"/>
      <c r="M57" s="44"/>
      <c r="N57" s="44"/>
      <c r="O57" s="44"/>
      <c r="P57" s="44"/>
      <c r="Q57" s="44"/>
      <c r="R57" s="44"/>
      <c r="S57" s="44"/>
      <c r="T57" s="44"/>
      <c r="U57" s="44"/>
      <c r="V57" s="44"/>
      <c r="W57" s="21"/>
      <c r="X57" s="21"/>
      <c r="Y57" s="44"/>
      <c r="Z57" s="44"/>
      <c r="AA57" s="44"/>
      <c r="AB57" s="44"/>
      <c r="AC57" s="44"/>
      <c r="AD57" s="32"/>
      <c r="AE57" s="32"/>
    </row>
    <row r="58" spans="1:31" ht="20.25" customHeight="1">
      <c r="A58" s="21"/>
      <c r="B58" s="77"/>
      <c r="C58" s="44"/>
      <c r="D58" s="44"/>
      <c r="E58" s="44"/>
      <c r="F58" s="44"/>
      <c r="G58" s="44"/>
      <c r="H58" s="44"/>
      <c r="I58" s="44"/>
      <c r="J58" s="44"/>
      <c r="K58" s="44"/>
      <c r="L58" s="44"/>
      <c r="M58" s="44"/>
      <c r="N58" s="44"/>
      <c r="O58" s="44"/>
      <c r="P58" s="44"/>
      <c r="Q58" s="44"/>
      <c r="R58" s="44"/>
      <c r="S58" s="44"/>
      <c r="T58" s="44"/>
      <c r="U58" s="44"/>
      <c r="V58" s="44"/>
      <c r="W58" s="21"/>
      <c r="X58" s="21"/>
      <c r="Y58" s="44"/>
      <c r="Z58" s="44"/>
      <c r="AA58" s="44"/>
      <c r="AB58" s="44"/>
      <c r="AC58" s="44"/>
      <c r="AD58" s="32"/>
      <c r="AE58" s="32"/>
    </row>
    <row r="59" spans="1:31" ht="20.25" customHeight="1">
      <c r="A59" s="21"/>
      <c r="B59" s="77"/>
      <c r="C59" s="44"/>
      <c r="D59" s="44"/>
      <c r="E59" s="44"/>
      <c r="F59" s="44"/>
      <c r="G59" s="44"/>
      <c r="H59" s="44"/>
      <c r="I59" s="44"/>
      <c r="J59" s="44"/>
      <c r="K59" s="44"/>
      <c r="L59" s="44"/>
      <c r="M59" s="44"/>
      <c r="N59" s="44"/>
      <c r="O59" s="44"/>
      <c r="P59" s="44"/>
      <c r="Q59" s="44"/>
      <c r="R59" s="44"/>
      <c r="S59" s="44"/>
      <c r="T59" s="44"/>
      <c r="U59" s="44"/>
      <c r="V59" s="44"/>
      <c r="W59" s="21"/>
      <c r="X59" s="21"/>
      <c r="Y59" s="44"/>
      <c r="Z59" s="44"/>
      <c r="AA59" s="44"/>
      <c r="AB59" s="44"/>
      <c r="AC59" s="44"/>
      <c r="AD59" s="32"/>
      <c r="AE59" s="32"/>
    </row>
    <row r="60" spans="1:31" ht="20.25" customHeight="1">
      <c r="A60" s="21"/>
      <c r="B60" s="77"/>
      <c r="C60" s="44"/>
      <c r="D60" s="44"/>
      <c r="E60" s="44"/>
      <c r="F60" s="44"/>
      <c r="G60" s="44"/>
      <c r="H60" s="44"/>
      <c r="I60" s="44"/>
      <c r="J60" s="44"/>
      <c r="K60" s="44"/>
      <c r="L60" s="44"/>
      <c r="M60" s="44"/>
      <c r="N60" s="44"/>
      <c r="O60" s="44"/>
      <c r="P60" s="44"/>
      <c r="Q60" s="44"/>
      <c r="R60" s="44"/>
      <c r="S60" s="44"/>
      <c r="T60" s="44"/>
      <c r="U60" s="44"/>
      <c r="V60" s="44"/>
      <c r="W60" s="21"/>
      <c r="X60" s="21"/>
      <c r="Y60" s="44"/>
      <c r="Z60" s="44"/>
      <c r="AA60" s="44"/>
      <c r="AB60" s="44"/>
      <c r="AC60" s="44"/>
      <c r="AD60" s="32"/>
      <c r="AE60" s="32"/>
    </row>
    <row r="61" spans="1:31" ht="20.25" customHeight="1">
      <c r="A61" s="21"/>
      <c r="B61" s="77"/>
      <c r="C61" s="44"/>
      <c r="D61" s="44"/>
      <c r="E61" s="44"/>
      <c r="F61" s="44"/>
      <c r="G61" s="44"/>
      <c r="H61" s="44"/>
      <c r="I61" s="44"/>
      <c r="J61" s="44"/>
      <c r="K61" s="44"/>
      <c r="L61" s="44"/>
      <c r="M61" s="44"/>
      <c r="N61" s="44"/>
      <c r="O61" s="44"/>
      <c r="P61" s="44"/>
      <c r="Q61" s="44"/>
      <c r="R61" s="44"/>
      <c r="S61" s="44"/>
      <c r="T61" s="44"/>
      <c r="U61" s="44"/>
      <c r="V61" s="44"/>
      <c r="W61" s="21"/>
      <c r="X61" s="21"/>
      <c r="Y61" s="44"/>
      <c r="Z61" s="44"/>
      <c r="AA61" s="44"/>
      <c r="AB61" s="44"/>
      <c r="AC61" s="44"/>
      <c r="AD61" s="32"/>
      <c r="AE61" s="32"/>
    </row>
    <row r="62" spans="1:31" ht="20.25" customHeight="1">
      <c r="A62" s="21"/>
      <c r="B62" s="77"/>
      <c r="C62" s="44"/>
      <c r="D62" s="44"/>
      <c r="E62" s="44"/>
      <c r="F62" s="44"/>
      <c r="G62" s="44"/>
      <c r="H62" s="44"/>
      <c r="I62" s="44"/>
      <c r="J62" s="44"/>
      <c r="K62" s="44"/>
      <c r="L62" s="44"/>
      <c r="M62" s="44"/>
      <c r="N62" s="44"/>
      <c r="O62" s="44"/>
      <c r="P62" s="44"/>
      <c r="Q62" s="44"/>
      <c r="R62" s="44"/>
      <c r="S62" s="44"/>
      <c r="T62" s="44"/>
      <c r="U62" s="44"/>
      <c r="V62" s="44"/>
      <c r="W62" s="21"/>
      <c r="X62" s="21"/>
      <c r="Y62" s="44"/>
      <c r="Z62" s="44"/>
      <c r="AA62" s="44"/>
      <c r="AB62" s="44"/>
      <c r="AC62" s="44"/>
      <c r="AD62" s="32"/>
      <c r="AE62" s="32"/>
    </row>
    <row r="63" spans="1:31" ht="20.25" customHeight="1">
      <c r="A63" s="21"/>
      <c r="B63" s="77"/>
      <c r="C63" s="44"/>
      <c r="D63" s="44"/>
      <c r="E63" s="44"/>
      <c r="F63" s="44"/>
      <c r="G63" s="44"/>
      <c r="H63" s="44"/>
      <c r="I63" s="44"/>
      <c r="J63" s="44"/>
      <c r="K63" s="44"/>
      <c r="L63" s="44"/>
      <c r="M63" s="44"/>
      <c r="N63" s="44"/>
      <c r="O63" s="44"/>
      <c r="P63" s="44"/>
      <c r="Q63" s="44"/>
      <c r="R63" s="44"/>
      <c r="S63" s="44"/>
      <c r="T63" s="44"/>
      <c r="U63" s="44"/>
      <c r="V63" s="44"/>
      <c r="W63" s="21"/>
      <c r="X63" s="21"/>
      <c r="Y63" s="44"/>
      <c r="Z63" s="44"/>
      <c r="AA63" s="44"/>
      <c r="AB63" s="44"/>
      <c r="AC63" s="44"/>
      <c r="AD63" s="32"/>
      <c r="AE63" s="32"/>
    </row>
    <row r="64" spans="1:31" ht="20.25" customHeight="1">
      <c r="A64" s="21"/>
      <c r="B64" s="77"/>
      <c r="C64" s="44"/>
      <c r="D64" s="44"/>
      <c r="E64" s="44"/>
      <c r="F64" s="44"/>
      <c r="G64" s="44"/>
      <c r="H64" s="44"/>
      <c r="I64" s="44"/>
      <c r="J64" s="44"/>
      <c r="K64" s="44"/>
      <c r="L64" s="44"/>
      <c r="M64" s="44"/>
      <c r="N64" s="44"/>
      <c r="O64" s="44"/>
      <c r="P64" s="44"/>
      <c r="Q64" s="44"/>
      <c r="R64" s="44"/>
      <c r="S64" s="44"/>
      <c r="T64" s="44"/>
      <c r="U64" s="44"/>
      <c r="V64" s="44"/>
      <c r="W64" s="21"/>
      <c r="X64" s="21"/>
      <c r="Y64" s="44"/>
      <c r="Z64" s="44"/>
      <c r="AA64" s="44"/>
      <c r="AB64" s="44"/>
      <c r="AC64" s="44"/>
      <c r="AD64" s="32"/>
      <c r="AE64" s="32"/>
    </row>
    <row r="65" spans="1:31" ht="20.25" customHeight="1">
      <c r="A65" s="21"/>
      <c r="B65" s="77"/>
      <c r="C65" s="44"/>
      <c r="D65" s="44"/>
      <c r="E65" s="44"/>
      <c r="F65" s="44"/>
      <c r="G65" s="44"/>
      <c r="H65" s="44"/>
      <c r="I65" s="44"/>
      <c r="J65" s="44"/>
      <c r="K65" s="44"/>
      <c r="L65" s="44"/>
      <c r="M65" s="44"/>
      <c r="N65" s="44"/>
      <c r="O65" s="44"/>
      <c r="P65" s="44"/>
      <c r="Q65" s="44"/>
      <c r="R65" s="44"/>
      <c r="S65" s="44"/>
      <c r="T65" s="44"/>
      <c r="U65" s="44"/>
      <c r="V65" s="44"/>
      <c r="W65" s="21"/>
      <c r="X65" s="21"/>
      <c r="Y65" s="44"/>
      <c r="Z65" s="44"/>
      <c r="AA65" s="44"/>
      <c r="AB65" s="44"/>
      <c r="AC65" s="44"/>
      <c r="AD65" s="32"/>
      <c r="AE65" s="32"/>
    </row>
    <row r="66" spans="1:31" ht="20.25" customHeight="1">
      <c r="A66" s="21"/>
      <c r="B66" s="77"/>
      <c r="C66" s="44"/>
      <c r="D66" s="44"/>
      <c r="E66" s="44"/>
      <c r="F66" s="44"/>
      <c r="G66" s="44"/>
      <c r="H66" s="44"/>
      <c r="I66" s="44"/>
      <c r="J66" s="44"/>
      <c r="K66" s="44"/>
      <c r="L66" s="44"/>
      <c r="M66" s="44"/>
      <c r="N66" s="44"/>
      <c r="O66" s="44"/>
      <c r="P66" s="44"/>
      <c r="Q66" s="44"/>
      <c r="R66" s="44"/>
      <c r="S66" s="44"/>
      <c r="T66" s="44"/>
      <c r="U66" s="44"/>
      <c r="V66" s="44"/>
      <c r="W66" s="21"/>
      <c r="X66" s="21"/>
      <c r="Y66" s="44"/>
      <c r="Z66" s="44"/>
      <c r="AA66" s="44"/>
      <c r="AB66" s="44"/>
      <c r="AC66" s="44"/>
      <c r="AD66" s="32"/>
      <c r="AE66" s="32"/>
    </row>
    <row r="67" spans="1:31" ht="20.25" customHeight="1">
      <c r="A67" s="21"/>
      <c r="B67" s="77"/>
      <c r="C67" s="44"/>
      <c r="D67" s="44"/>
      <c r="E67" s="44"/>
      <c r="F67" s="44"/>
      <c r="G67" s="44"/>
      <c r="H67" s="44"/>
      <c r="I67" s="44"/>
      <c r="J67" s="44"/>
      <c r="K67" s="44"/>
      <c r="L67" s="44"/>
      <c r="M67" s="44"/>
      <c r="N67" s="44"/>
      <c r="O67" s="44"/>
      <c r="P67" s="44"/>
      <c r="Q67" s="44"/>
      <c r="R67" s="44"/>
      <c r="S67" s="44"/>
      <c r="T67" s="44"/>
      <c r="U67" s="44"/>
      <c r="V67" s="44"/>
      <c r="W67" s="21"/>
      <c r="X67" s="21"/>
      <c r="Y67" s="44"/>
      <c r="Z67" s="44"/>
      <c r="AA67" s="44"/>
      <c r="AB67" s="44"/>
      <c r="AC67" s="44"/>
      <c r="AD67" s="32"/>
      <c r="AE67" s="32"/>
    </row>
    <row r="68" spans="1:31" ht="20.25" customHeight="1">
      <c r="A68" s="21"/>
      <c r="B68" s="77"/>
      <c r="C68" s="44"/>
      <c r="D68" s="44"/>
      <c r="E68" s="44"/>
      <c r="F68" s="44"/>
      <c r="G68" s="44"/>
      <c r="H68" s="44"/>
      <c r="I68" s="44"/>
      <c r="J68" s="44"/>
      <c r="K68" s="44"/>
      <c r="L68" s="44"/>
      <c r="M68" s="44"/>
      <c r="N68" s="44"/>
      <c r="O68" s="44"/>
      <c r="P68" s="44"/>
      <c r="Q68" s="44"/>
      <c r="R68" s="44"/>
      <c r="S68" s="44"/>
      <c r="T68" s="44"/>
      <c r="U68" s="44"/>
      <c r="V68" s="44"/>
      <c r="W68" s="21"/>
      <c r="X68" s="21"/>
      <c r="Y68" s="44"/>
      <c r="Z68" s="44"/>
      <c r="AA68" s="44"/>
      <c r="AB68" s="44"/>
      <c r="AC68" s="44"/>
      <c r="AD68" s="32"/>
      <c r="AE68" s="32"/>
    </row>
    <row r="69" spans="1:31" ht="20.25" customHeight="1">
      <c r="A69" s="21"/>
      <c r="B69" s="77"/>
      <c r="C69" s="44"/>
      <c r="D69" s="44"/>
      <c r="E69" s="44"/>
      <c r="F69" s="44"/>
      <c r="G69" s="44"/>
      <c r="H69" s="44"/>
      <c r="I69" s="44"/>
      <c r="J69" s="44"/>
      <c r="K69" s="44"/>
      <c r="L69" s="44"/>
      <c r="M69" s="44"/>
      <c r="N69" s="44"/>
      <c r="O69" s="44"/>
      <c r="P69" s="44"/>
      <c r="Q69" s="44"/>
      <c r="R69" s="44"/>
      <c r="S69" s="44"/>
      <c r="T69" s="44"/>
      <c r="U69" s="44"/>
      <c r="V69" s="44"/>
      <c r="W69" s="21"/>
      <c r="X69" s="21"/>
      <c r="Y69" s="44"/>
      <c r="Z69" s="44"/>
      <c r="AA69" s="44"/>
      <c r="AB69" s="44"/>
      <c r="AC69" s="44"/>
      <c r="AD69" s="32"/>
      <c r="AE69" s="32"/>
    </row>
    <row r="70" spans="1:31" ht="20.25" customHeight="1">
      <c r="A70" s="21"/>
      <c r="B70" s="77"/>
      <c r="C70" s="44"/>
      <c r="D70" s="44"/>
      <c r="E70" s="44"/>
      <c r="F70" s="44"/>
      <c r="G70" s="44"/>
      <c r="H70" s="44"/>
      <c r="I70" s="44"/>
      <c r="J70" s="44"/>
      <c r="K70" s="44"/>
      <c r="L70" s="44"/>
      <c r="M70" s="44"/>
      <c r="N70" s="44"/>
      <c r="O70" s="44"/>
      <c r="P70" s="44"/>
      <c r="Q70" s="44"/>
      <c r="R70" s="44"/>
      <c r="S70" s="44"/>
      <c r="T70" s="44"/>
      <c r="U70" s="44"/>
      <c r="V70" s="44"/>
      <c r="W70" s="21"/>
      <c r="X70" s="21"/>
      <c r="Y70" s="44"/>
      <c r="Z70" s="44"/>
      <c r="AA70" s="44"/>
      <c r="AB70" s="44"/>
      <c r="AC70" s="44"/>
      <c r="AD70" s="32"/>
      <c r="AE70" s="32"/>
    </row>
    <row r="71" spans="1:31" ht="20.25" customHeight="1">
      <c r="A71" s="21"/>
      <c r="B71" s="77"/>
      <c r="C71" s="44"/>
      <c r="D71" s="44"/>
      <c r="E71" s="44"/>
      <c r="F71" s="44"/>
      <c r="G71" s="44"/>
      <c r="H71" s="44"/>
      <c r="I71" s="44"/>
      <c r="J71" s="44"/>
      <c r="K71" s="44"/>
      <c r="L71" s="44"/>
      <c r="M71" s="44"/>
      <c r="N71" s="44"/>
      <c r="O71" s="44"/>
      <c r="P71" s="44"/>
      <c r="Q71" s="44"/>
      <c r="R71" s="44"/>
      <c r="S71" s="44"/>
      <c r="T71" s="44"/>
      <c r="U71" s="44"/>
      <c r="V71" s="44"/>
      <c r="W71" s="21"/>
      <c r="X71" s="21"/>
      <c r="Y71" s="44"/>
      <c r="Z71" s="44"/>
      <c r="AA71" s="44"/>
      <c r="AB71" s="44"/>
      <c r="AC71" s="44"/>
      <c r="AD71" s="32"/>
      <c r="AE71" s="32"/>
    </row>
    <row r="72" spans="1:31" ht="20.25" customHeight="1">
      <c r="A72" s="21"/>
      <c r="B72" s="77"/>
      <c r="C72" s="44"/>
      <c r="D72" s="44"/>
      <c r="E72" s="44"/>
      <c r="F72" s="44"/>
      <c r="G72" s="44"/>
      <c r="H72" s="44"/>
      <c r="I72" s="44"/>
      <c r="J72" s="44"/>
      <c r="K72" s="44"/>
      <c r="L72" s="44"/>
      <c r="M72" s="44"/>
      <c r="N72" s="44"/>
      <c r="O72" s="44"/>
      <c r="P72" s="44"/>
      <c r="Q72" s="44"/>
      <c r="R72" s="44"/>
      <c r="S72" s="44"/>
      <c r="T72" s="44"/>
      <c r="U72" s="44"/>
      <c r="V72" s="44"/>
      <c r="W72" s="21"/>
      <c r="X72" s="21"/>
      <c r="Y72" s="44"/>
      <c r="Z72" s="44"/>
      <c r="AA72" s="44"/>
      <c r="AB72" s="44"/>
      <c r="AC72" s="44"/>
      <c r="AD72" s="32"/>
      <c r="AE72" s="32"/>
    </row>
    <row r="73" spans="1:31" ht="20.25" customHeight="1">
      <c r="A73" s="21"/>
      <c r="B73" s="77"/>
      <c r="C73" s="44"/>
      <c r="D73" s="44"/>
      <c r="E73" s="44"/>
      <c r="F73" s="44"/>
      <c r="G73" s="44"/>
      <c r="H73" s="44"/>
      <c r="I73" s="44"/>
      <c r="J73" s="44"/>
      <c r="K73" s="44"/>
      <c r="L73" s="44"/>
      <c r="M73" s="44"/>
      <c r="N73" s="44"/>
      <c r="O73" s="44"/>
      <c r="P73" s="44"/>
      <c r="Q73" s="44"/>
      <c r="R73" s="44"/>
      <c r="S73" s="44"/>
      <c r="T73" s="44"/>
      <c r="U73" s="44"/>
      <c r="V73" s="44"/>
      <c r="W73" s="21"/>
      <c r="X73" s="21"/>
      <c r="Y73" s="44"/>
      <c r="Z73" s="44"/>
      <c r="AA73" s="44"/>
      <c r="AB73" s="44"/>
      <c r="AC73" s="44"/>
      <c r="AD73" s="32"/>
      <c r="AE73" s="32"/>
    </row>
    <row r="74" spans="1:31" ht="20.25" customHeight="1">
      <c r="A74" s="21"/>
      <c r="B74" s="77"/>
      <c r="C74" s="44"/>
      <c r="D74" s="44"/>
      <c r="E74" s="44"/>
      <c r="F74" s="44"/>
      <c r="G74" s="44"/>
      <c r="H74" s="44"/>
      <c r="I74" s="44"/>
      <c r="J74" s="44"/>
      <c r="K74" s="44"/>
      <c r="L74" s="44"/>
      <c r="M74" s="44"/>
      <c r="N74" s="44"/>
      <c r="O74" s="44"/>
      <c r="P74" s="44"/>
      <c r="Q74" s="44"/>
      <c r="R74" s="44"/>
      <c r="S74" s="44"/>
      <c r="T74" s="44"/>
      <c r="U74" s="44"/>
      <c r="V74" s="44"/>
      <c r="W74" s="21"/>
      <c r="X74" s="21"/>
      <c r="Y74" s="44"/>
      <c r="Z74" s="44"/>
      <c r="AA74" s="44"/>
      <c r="AB74" s="44"/>
      <c r="AC74" s="44"/>
      <c r="AD74" s="32"/>
      <c r="AE74" s="32"/>
    </row>
    <row r="75" spans="1:31" ht="20.25" customHeight="1">
      <c r="A75" s="21"/>
      <c r="B75" s="77"/>
      <c r="C75" s="44"/>
      <c r="D75" s="44"/>
      <c r="E75" s="44"/>
      <c r="F75" s="44"/>
      <c r="G75" s="44"/>
      <c r="H75" s="44"/>
      <c r="I75" s="44"/>
      <c r="J75" s="44"/>
      <c r="K75" s="44"/>
      <c r="L75" s="44"/>
      <c r="M75" s="44"/>
      <c r="N75" s="44"/>
      <c r="O75" s="44"/>
      <c r="P75" s="44"/>
      <c r="Q75" s="44"/>
      <c r="R75" s="44"/>
      <c r="S75" s="44"/>
      <c r="T75" s="44"/>
      <c r="U75" s="44"/>
      <c r="V75" s="44"/>
      <c r="W75" s="21"/>
      <c r="X75" s="21"/>
      <c r="Y75" s="44"/>
      <c r="Z75" s="44"/>
      <c r="AA75" s="44"/>
      <c r="AB75" s="44"/>
      <c r="AC75" s="44"/>
      <c r="AD75" s="32"/>
      <c r="AE75" s="32"/>
    </row>
    <row r="76" spans="1:31" ht="20.25" customHeight="1">
      <c r="A76" s="21"/>
      <c r="B76" s="77"/>
      <c r="C76" s="44"/>
      <c r="D76" s="44"/>
      <c r="E76" s="44"/>
      <c r="F76" s="44"/>
      <c r="G76" s="44"/>
      <c r="H76" s="44"/>
      <c r="I76" s="44"/>
      <c r="J76" s="44"/>
      <c r="K76" s="44"/>
      <c r="L76" s="44"/>
      <c r="M76" s="44"/>
      <c r="N76" s="44"/>
      <c r="O76" s="44"/>
      <c r="P76" s="44"/>
      <c r="Q76" s="44"/>
      <c r="R76" s="44"/>
      <c r="S76" s="44"/>
      <c r="T76" s="44"/>
      <c r="U76" s="44"/>
      <c r="V76" s="44"/>
      <c r="W76" s="21"/>
      <c r="X76" s="21"/>
      <c r="Y76" s="44"/>
      <c r="Z76" s="44"/>
      <c r="AA76" s="44"/>
      <c r="AB76" s="44"/>
      <c r="AC76" s="44"/>
      <c r="AD76" s="32"/>
      <c r="AE76" s="32"/>
    </row>
    <row r="77" spans="1:31" ht="20.25" customHeight="1">
      <c r="A77" s="21"/>
      <c r="B77" s="77"/>
      <c r="C77" s="44"/>
      <c r="D77" s="44"/>
      <c r="E77" s="44"/>
      <c r="F77" s="44"/>
      <c r="G77" s="44"/>
      <c r="H77" s="44"/>
      <c r="I77" s="44"/>
      <c r="J77" s="44"/>
      <c r="K77" s="44"/>
      <c r="L77" s="44"/>
      <c r="M77" s="44"/>
      <c r="N77" s="44"/>
      <c r="O77" s="44"/>
      <c r="P77" s="44"/>
      <c r="Q77" s="44"/>
      <c r="R77" s="44"/>
      <c r="S77" s="44"/>
      <c r="T77" s="44"/>
      <c r="U77" s="44"/>
      <c r="V77" s="44"/>
      <c r="W77" s="21"/>
      <c r="X77" s="21"/>
      <c r="Y77" s="44"/>
      <c r="Z77" s="44"/>
      <c r="AA77" s="44"/>
      <c r="AB77" s="44"/>
      <c r="AC77" s="44"/>
      <c r="AD77" s="32"/>
      <c r="AE77" s="32"/>
    </row>
    <row r="78" spans="1:31" ht="20.25" customHeight="1">
      <c r="A78" s="21"/>
      <c r="B78" s="77"/>
      <c r="C78" s="44"/>
      <c r="D78" s="44"/>
      <c r="E78" s="44"/>
      <c r="F78" s="44"/>
      <c r="G78" s="44"/>
      <c r="H78" s="44"/>
      <c r="I78" s="44"/>
      <c r="J78" s="44"/>
      <c r="K78" s="44"/>
      <c r="L78" s="44"/>
      <c r="M78" s="44"/>
      <c r="N78" s="44"/>
      <c r="O78" s="44"/>
      <c r="P78" s="44"/>
      <c r="Q78" s="44"/>
      <c r="R78" s="44"/>
      <c r="S78" s="44"/>
      <c r="T78" s="44"/>
      <c r="U78" s="44"/>
      <c r="V78" s="44"/>
      <c r="W78" s="21"/>
      <c r="X78" s="21"/>
      <c r="Y78" s="44"/>
      <c r="Z78" s="44"/>
      <c r="AA78" s="44"/>
      <c r="AB78" s="44"/>
      <c r="AC78" s="44"/>
      <c r="AD78" s="32"/>
      <c r="AE78" s="32"/>
    </row>
    <row r="79" spans="1:31" ht="20.25" customHeight="1">
      <c r="A79" s="21"/>
      <c r="B79" s="77"/>
      <c r="C79" s="44"/>
      <c r="D79" s="44"/>
      <c r="E79" s="44"/>
      <c r="F79" s="44"/>
      <c r="G79" s="44"/>
      <c r="H79" s="44"/>
      <c r="I79" s="44"/>
      <c r="J79" s="44"/>
      <c r="K79" s="44"/>
      <c r="L79" s="44"/>
      <c r="M79" s="44"/>
      <c r="N79" s="44"/>
      <c r="O79" s="44"/>
      <c r="P79" s="44"/>
      <c r="Q79" s="44"/>
      <c r="R79" s="44"/>
      <c r="S79" s="44"/>
      <c r="T79" s="44"/>
      <c r="U79" s="44"/>
      <c r="V79" s="44"/>
      <c r="W79" s="21"/>
      <c r="X79" s="21"/>
      <c r="Y79" s="44"/>
      <c r="Z79" s="44"/>
      <c r="AA79" s="44"/>
      <c r="AB79" s="44"/>
      <c r="AC79" s="44"/>
      <c r="AD79" s="32"/>
      <c r="AE79" s="32"/>
    </row>
    <row r="80" spans="1:31" ht="20.25" customHeight="1">
      <c r="A80" s="21"/>
      <c r="B80" s="77"/>
      <c r="C80" s="44"/>
      <c r="D80" s="44"/>
      <c r="E80" s="44"/>
      <c r="F80" s="44"/>
      <c r="G80" s="44"/>
      <c r="H80" s="44"/>
      <c r="I80" s="44"/>
      <c r="J80" s="44"/>
      <c r="K80" s="44"/>
      <c r="L80" s="44"/>
      <c r="M80" s="44"/>
      <c r="N80" s="44"/>
      <c r="O80" s="44"/>
      <c r="P80" s="44"/>
      <c r="Q80" s="44"/>
      <c r="R80" s="44"/>
      <c r="S80" s="44"/>
      <c r="T80" s="44"/>
      <c r="U80" s="44"/>
      <c r="V80" s="44"/>
      <c r="W80" s="21"/>
      <c r="X80" s="21"/>
      <c r="Y80" s="44"/>
      <c r="Z80" s="44"/>
      <c r="AA80" s="44"/>
      <c r="AB80" s="44"/>
      <c r="AC80" s="44"/>
      <c r="AD80" s="32"/>
      <c r="AE80" s="32"/>
    </row>
    <row r="81" spans="1:31" ht="20.25" customHeight="1">
      <c r="A81" s="21"/>
      <c r="B81" s="77"/>
      <c r="C81" s="44"/>
      <c r="D81" s="44"/>
      <c r="E81" s="44"/>
      <c r="F81" s="44"/>
      <c r="G81" s="44"/>
      <c r="H81" s="44"/>
      <c r="I81" s="44"/>
      <c r="J81" s="44"/>
      <c r="K81" s="44"/>
      <c r="L81" s="44"/>
      <c r="M81" s="44"/>
      <c r="N81" s="44"/>
      <c r="O81" s="44"/>
      <c r="P81" s="44"/>
      <c r="Q81" s="44"/>
      <c r="R81" s="44"/>
      <c r="S81" s="44"/>
      <c r="T81" s="44"/>
      <c r="U81" s="44"/>
      <c r="V81" s="44"/>
      <c r="W81" s="21"/>
      <c r="X81" s="21"/>
      <c r="Y81" s="44"/>
      <c r="Z81" s="44"/>
      <c r="AA81" s="44"/>
      <c r="AB81" s="44"/>
      <c r="AC81" s="44"/>
      <c r="AD81" s="32"/>
      <c r="AE81" s="32"/>
    </row>
    <row r="82" spans="1:31" ht="20.25" customHeight="1">
      <c r="A82" s="21"/>
      <c r="B82" s="77"/>
      <c r="C82" s="44"/>
      <c r="D82" s="44"/>
      <c r="E82" s="44"/>
      <c r="F82" s="44"/>
      <c r="G82" s="44"/>
      <c r="H82" s="44"/>
      <c r="I82" s="44"/>
      <c r="J82" s="44"/>
      <c r="K82" s="44"/>
      <c r="L82" s="44"/>
      <c r="M82" s="44"/>
      <c r="N82" s="44"/>
      <c r="O82" s="44"/>
      <c r="P82" s="44"/>
      <c r="Q82" s="44"/>
      <c r="R82" s="44"/>
      <c r="S82" s="44"/>
      <c r="T82" s="44"/>
      <c r="U82" s="44"/>
      <c r="V82" s="44"/>
      <c r="W82" s="21"/>
      <c r="X82" s="21"/>
      <c r="Y82" s="44"/>
      <c r="Z82" s="44"/>
      <c r="AA82" s="44"/>
      <c r="AB82" s="44"/>
      <c r="AC82" s="44"/>
      <c r="AD82" s="32"/>
      <c r="AE82" s="32"/>
    </row>
    <row r="83" spans="1:31" ht="20.25" customHeight="1">
      <c r="A83" s="21"/>
      <c r="B83" s="77"/>
      <c r="C83" s="44"/>
      <c r="D83" s="44"/>
      <c r="E83" s="44"/>
      <c r="F83" s="44"/>
      <c r="G83" s="44"/>
      <c r="H83" s="44"/>
      <c r="I83" s="44"/>
      <c r="J83" s="44"/>
      <c r="K83" s="44"/>
      <c r="L83" s="44"/>
      <c r="M83" s="44"/>
      <c r="N83" s="44"/>
      <c r="O83" s="44"/>
      <c r="P83" s="44"/>
      <c r="Q83" s="44"/>
      <c r="R83" s="44"/>
      <c r="S83" s="44"/>
      <c r="T83" s="44"/>
      <c r="U83" s="44"/>
      <c r="V83" s="44"/>
      <c r="W83" s="21"/>
      <c r="X83" s="21"/>
      <c r="Y83" s="44"/>
      <c r="Z83" s="44"/>
      <c r="AA83" s="44"/>
      <c r="AB83" s="44"/>
      <c r="AC83" s="44"/>
      <c r="AD83" s="32"/>
      <c r="AE83" s="32"/>
    </row>
    <row r="84" spans="1:31" ht="20.25" customHeight="1">
      <c r="A84" s="21"/>
      <c r="B84" s="77"/>
      <c r="C84" s="44"/>
      <c r="D84" s="44"/>
      <c r="E84" s="44"/>
      <c r="F84" s="44"/>
      <c r="G84" s="44"/>
      <c r="H84" s="44"/>
      <c r="I84" s="44"/>
      <c r="J84" s="44"/>
      <c r="K84" s="44"/>
      <c r="L84" s="44"/>
      <c r="M84" s="44"/>
      <c r="N84" s="44"/>
      <c r="O84" s="44"/>
      <c r="P84" s="44"/>
      <c r="Q84" s="44"/>
      <c r="R84" s="44"/>
      <c r="S84" s="44"/>
      <c r="T84" s="44"/>
      <c r="U84" s="44"/>
      <c r="V84" s="44"/>
      <c r="W84" s="21"/>
      <c r="X84" s="21"/>
      <c r="Y84" s="44"/>
      <c r="Z84" s="44"/>
      <c r="AA84" s="44"/>
      <c r="AB84" s="44"/>
      <c r="AC84" s="44"/>
      <c r="AD84" s="32"/>
      <c r="AE84" s="32"/>
    </row>
    <row r="85" spans="1:31" ht="20.25" customHeight="1">
      <c r="A85" s="21"/>
      <c r="B85" s="77"/>
      <c r="C85" s="44"/>
      <c r="D85" s="44"/>
      <c r="E85" s="44"/>
      <c r="F85" s="44"/>
      <c r="G85" s="44"/>
      <c r="H85" s="44"/>
      <c r="I85" s="44"/>
      <c r="J85" s="44"/>
      <c r="K85" s="44"/>
      <c r="L85" s="44"/>
      <c r="M85" s="44"/>
      <c r="N85" s="44"/>
      <c r="O85" s="44"/>
      <c r="P85" s="44"/>
      <c r="Q85" s="44"/>
      <c r="R85" s="44"/>
      <c r="S85" s="44"/>
      <c r="T85" s="44"/>
      <c r="U85" s="44"/>
      <c r="V85" s="44"/>
      <c r="W85" s="21"/>
      <c r="X85" s="21"/>
      <c r="Y85" s="44"/>
      <c r="Z85" s="44"/>
      <c r="AA85" s="44"/>
      <c r="AB85" s="44"/>
      <c r="AC85" s="44"/>
      <c r="AD85" s="32"/>
      <c r="AE85" s="32"/>
    </row>
    <row r="86" spans="1:31" ht="20.25" customHeight="1">
      <c r="A86" s="21"/>
      <c r="B86" s="77"/>
      <c r="C86" s="44"/>
      <c r="D86" s="44"/>
      <c r="E86" s="44"/>
      <c r="F86" s="44"/>
      <c r="G86" s="44"/>
      <c r="H86" s="44"/>
      <c r="I86" s="44"/>
      <c r="J86" s="44"/>
      <c r="K86" s="44"/>
      <c r="L86" s="44"/>
      <c r="M86" s="44"/>
      <c r="N86" s="44"/>
      <c r="O86" s="44"/>
      <c r="P86" s="44"/>
      <c r="Q86" s="44"/>
      <c r="R86" s="44"/>
      <c r="S86" s="44"/>
      <c r="T86" s="44"/>
      <c r="U86" s="44"/>
      <c r="V86" s="44"/>
      <c r="W86" s="21"/>
      <c r="X86" s="21"/>
      <c r="Y86" s="44"/>
      <c r="Z86" s="44"/>
      <c r="AA86" s="44"/>
      <c r="AB86" s="44"/>
      <c r="AC86" s="44"/>
      <c r="AD86" s="32"/>
      <c r="AE86" s="32"/>
    </row>
    <row r="87" spans="1:31" ht="20.25" customHeight="1">
      <c r="A87" s="21"/>
      <c r="B87" s="77"/>
      <c r="C87" s="44"/>
      <c r="D87" s="44"/>
      <c r="E87" s="44"/>
      <c r="F87" s="44"/>
      <c r="G87" s="44"/>
      <c r="H87" s="44"/>
      <c r="I87" s="44"/>
      <c r="J87" s="44"/>
      <c r="K87" s="44"/>
      <c r="L87" s="44"/>
      <c r="M87" s="44"/>
      <c r="N87" s="44"/>
      <c r="O87" s="44"/>
      <c r="P87" s="44"/>
      <c r="Q87" s="44"/>
      <c r="R87" s="44"/>
      <c r="S87" s="44"/>
      <c r="T87" s="44"/>
      <c r="U87" s="44"/>
      <c r="V87" s="44"/>
      <c r="W87" s="21"/>
      <c r="X87" s="21"/>
      <c r="Y87" s="44"/>
      <c r="Z87" s="44"/>
      <c r="AA87" s="44"/>
      <c r="AB87" s="44"/>
      <c r="AC87" s="44"/>
      <c r="AD87" s="32"/>
      <c r="AE87" s="32"/>
    </row>
    <row r="88" spans="1:31" ht="20.25" customHeight="1">
      <c r="A88" s="21"/>
      <c r="B88" s="77"/>
      <c r="C88" s="44"/>
      <c r="D88" s="44"/>
      <c r="E88" s="44"/>
      <c r="F88" s="44"/>
      <c r="G88" s="44"/>
      <c r="H88" s="44"/>
      <c r="I88" s="44"/>
      <c r="J88" s="44"/>
      <c r="K88" s="44"/>
      <c r="L88" s="44"/>
      <c r="M88" s="44"/>
      <c r="N88" s="44"/>
      <c r="O88" s="44"/>
      <c r="P88" s="44"/>
      <c r="Q88" s="44"/>
      <c r="R88" s="44"/>
      <c r="S88" s="44"/>
      <c r="T88" s="44"/>
      <c r="U88" s="44"/>
      <c r="V88" s="44"/>
      <c r="W88" s="21"/>
      <c r="X88" s="21"/>
      <c r="Y88" s="44"/>
      <c r="Z88" s="44"/>
      <c r="AA88" s="44"/>
      <c r="AB88" s="44"/>
      <c r="AC88" s="44"/>
      <c r="AD88" s="32"/>
      <c r="AE88" s="32"/>
    </row>
    <row r="89" spans="1:31" ht="20.25" customHeight="1">
      <c r="A89" s="21"/>
      <c r="B89" s="77"/>
      <c r="C89" s="44"/>
      <c r="D89" s="44"/>
      <c r="E89" s="44"/>
      <c r="F89" s="44"/>
      <c r="G89" s="44"/>
      <c r="H89" s="44"/>
      <c r="I89" s="44"/>
      <c r="J89" s="44"/>
      <c r="K89" s="44"/>
      <c r="L89" s="44"/>
      <c r="M89" s="44"/>
      <c r="N89" s="44"/>
      <c r="O89" s="44"/>
      <c r="P89" s="44"/>
      <c r="Q89" s="44"/>
      <c r="R89" s="44"/>
      <c r="S89" s="44"/>
      <c r="T89" s="44"/>
      <c r="U89" s="44"/>
      <c r="V89" s="44"/>
      <c r="W89" s="21"/>
      <c r="X89" s="21"/>
      <c r="Y89" s="44"/>
      <c r="Z89" s="44"/>
      <c r="AA89" s="44"/>
      <c r="AB89" s="44"/>
      <c r="AC89" s="44"/>
      <c r="AD89" s="32"/>
      <c r="AE89" s="32"/>
    </row>
    <row r="90" spans="1:31" ht="20.25" customHeight="1">
      <c r="A90" s="21"/>
      <c r="B90" s="77"/>
      <c r="C90" s="44"/>
      <c r="D90" s="44"/>
      <c r="E90" s="44"/>
      <c r="F90" s="44"/>
      <c r="G90" s="44"/>
      <c r="H90" s="44"/>
      <c r="I90" s="44"/>
      <c r="J90" s="44"/>
      <c r="K90" s="44"/>
      <c r="L90" s="44"/>
      <c r="M90" s="44"/>
      <c r="N90" s="44"/>
      <c r="O90" s="44"/>
      <c r="P90" s="44"/>
      <c r="Q90" s="44"/>
      <c r="R90" s="44"/>
      <c r="S90" s="44"/>
      <c r="T90" s="44"/>
      <c r="U90" s="44"/>
      <c r="V90" s="44"/>
      <c r="W90" s="21"/>
      <c r="X90" s="21"/>
      <c r="Y90" s="44"/>
      <c r="Z90" s="44"/>
      <c r="AA90" s="44"/>
      <c r="AB90" s="44"/>
      <c r="AC90" s="44"/>
      <c r="AD90" s="32"/>
      <c r="AE90" s="32"/>
    </row>
    <row r="91" spans="1:31" ht="20.25" customHeight="1">
      <c r="A91" s="21"/>
      <c r="B91" s="77"/>
      <c r="C91" s="44"/>
      <c r="D91" s="44"/>
      <c r="E91" s="44"/>
      <c r="F91" s="44"/>
      <c r="G91" s="44"/>
      <c r="H91" s="44"/>
      <c r="I91" s="44"/>
      <c r="J91" s="44"/>
      <c r="K91" s="44"/>
      <c r="L91" s="44"/>
      <c r="M91" s="44"/>
      <c r="N91" s="44"/>
      <c r="O91" s="44"/>
      <c r="P91" s="44"/>
      <c r="Q91" s="44"/>
      <c r="R91" s="44"/>
      <c r="S91" s="44"/>
      <c r="T91" s="44"/>
      <c r="U91" s="44"/>
      <c r="V91" s="44"/>
      <c r="W91" s="21"/>
      <c r="X91" s="21"/>
      <c r="Y91" s="44"/>
      <c r="Z91" s="44"/>
      <c r="AA91" s="44"/>
      <c r="AB91" s="44"/>
      <c r="AC91" s="44"/>
      <c r="AD91" s="32"/>
      <c r="AE91" s="32"/>
    </row>
    <row r="92" spans="1:31" ht="20.25" customHeight="1">
      <c r="A92" s="21"/>
      <c r="B92" s="77"/>
      <c r="C92" s="44"/>
      <c r="D92" s="44"/>
      <c r="E92" s="44"/>
      <c r="F92" s="44"/>
      <c r="G92" s="44"/>
      <c r="H92" s="44"/>
      <c r="I92" s="44"/>
      <c r="J92" s="44"/>
      <c r="K92" s="44"/>
      <c r="L92" s="44"/>
      <c r="M92" s="44"/>
      <c r="N92" s="44"/>
      <c r="O92" s="44"/>
      <c r="P92" s="44"/>
      <c r="Q92" s="44"/>
      <c r="R92" s="44"/>
      <c r="S92" s="44"/>
      <c r="T92" s="44"/>
      <c r="U92" s="44"/>
      <c r="V92" s="44"/>
      <c r="W92" s="21"/>
      <c r="X92" s="21"/>
      <c r="Y92" s="44"/>
      <c r="Z92" s="44"/>
      <c r="AA92" s="44"/>
      <c r="AB92" s="44"/>
      <c r="AC92" s="44"/>
      <c r="AD92" s="32"/>
      <c r="AE92" s="32"/>
    </row>
    <row r="93" spans="1:31" ht="20.25" customHeight="1">
      <c r="A93" s="21"/>
      <c r="B93" s="77"/>
      <c r="C93" s="44"/>
      <c r="D93" s="44"/>
      <c r="E93" s="44"/>
      <c r="F93" s="44"/>
      <c r="G93" s="44"/>
      <c r="H93" s="44"/>
      <c r="I93" s="44"/>
      <c r="J93" s="44"/>
      <c r="K93" s="44"/>
      <c r="L93" s="44"/>
      <c r="M93" s="44"/>
      <c r="N93" s="44"/>
      <c r="O93" s="44"/>
      <c r="P93" s="44"/>
      <c r="Q93" s="44"/>
      <c r="R93" s="44"/>
      <c r="S93" s="44"/>
      <c r="T93" s="44"/>
      <c r="U93" s="44"/>
      <c r="V93" s="44"/>
      <c r="W93" s="21"/>
      <c r="X93" s="21"/>
      <c r="Y93" s="44"/>
      <c r="Z93" s="44"/>
      <c r="AA93" s="44"/>
      <c r="AB93" s="44"/>
      <c r="AC93" s="44"/>
      <c r="AD93" s="32"/>
      <c r="AE93" s="32"/>
    </row>
    <row r="94" spans="1:31" ht="20.25" customHeight="1">
      <c r="A94" s="21"/>
      <c r="B94" s="77"/>
      <c r="C94" s="44"/>
      <c r="D94" s="44"/>
      <c r="E94" s="44"/>
      <c r="F94" s="44"/>
      <c r="G94" s="44"/>
      <c r="H94" s="44"/>
      <c r="I94" s="44"/>
      <c r="J94" s="44"/>
      <c r="K94" s="44"/>
      <c r="L94" s="44"/>
      <c r="M94" s="44"/>
      <c r="N94" s="44"/>
      <c r="O94" s="44"/>
      <c r="P94" s="44"/>
      <c r="Q94" s="44"/>
      <c r="R94" s="44"/>
      <c r="S94" s="44"/>
      <c r="T94" s="44"/>
      <c r="U94" s="44"/>
      <c r="V94" s="44"/>
      <c r="W94" s="21"/>
      <c r="X94" s="21"/>
      <c r="Y94" s="44"/>
      <c r="Z94" s="44"/>
      <c r="AA94" s="44"/>
      <c r="AB94" s="44"/>
      <c r="AC94" s="44"/>
      <c r="AD94" s="32"/>
      <c r="AE94" s="32"/>
    </row>
    <row r="95" spans="1:31" ht="20.25" customHeight="1">
      <c r="A95" s="21"/>
      <c r="B95" s="77"/>
      <c r="C95" s="44"/>
      <c r="D95" s="44"/>
      <c r="E95" s="44"/>
      <c r="F95" s="44"/>
      <c r="G95" s="44"/>
      <c r="H95" s="44"/>
      <c r="I95" s="44"/>
      <c r="J95" s="44"/>
      <c r="K95" s="44"/>
      <c r="L95" s="44"/>
      <c r="M95" s="44"/>
      <c r="N95" s="44"/>
      <c r="O95" s="44"/>
      <c r="P95" s="44"/>
      <c r="Q95" s="44"/>
      <c r="R95" s="44"/>
      <c r="S95" s="44"/>
      <c r="T95" s="44"/>
      <c r="U95" s="44"/>
      <c r="V95" s="44"/>
      <c r="W95" s="21"/>
      <c r="X95" s="21"/>
      <c r="Y95" s="44"/>
      <c r="Z95" s="44"/>
      <c r="AA95" s="44"/>
      <c r="AB95" s="44"/>
      <c r="AC95" s="44"/>
      <c r="AD95" s="32"/>
      <c r="AE95" s="32"/>
    </row>
    <row r="96" spans="1:31" ht="20.25" customHeight="1">
      <c r="A96" s="21"/>
      <c r="B96" s="77"/>
      <c r="C96" s="44"/>
      <c r="D96" s="44"/>
      <c r="E96" s="44"/>
      <c r="F96" s="44"/>
      <c r="G96" s="44"/>
      <c r="H96" s="44"/>
      <c r="I96" s="44"/>
      <c r="J96" s="44"/>
      <c r="K96" s="44"/>
      <c r="L96" s="44"/>
      <c r="M96" s="44"/>
      <c r="N96" s="44"/>
      <c r="O96" s="44"/>
      <c r="P96" s="44"/>
      <c r="Q96" s="44"/>
      <c r="R96" s="44"/>
      <c r="S96" s="44"/>
      <c r="T96" s="44"/>
      <c r="U96" s="44"/>
      <c r="V96" s="44"/>
      <c r="W96" s="21"/>
      <c r="X96" s="21"/>
      <c r="Y96" s="44"/>
      <c r="Z96" s="44"/>
      <c r="AA96" s="44"/>
      <c r="AB96" s="44"/>
      <c r="AC96" s="44"/>
      <c r="AD96" s="32"/>
      <c r="AE96" s="32"/>
    </row>
    <row r="97" spans="1:31" ht="20.25" customHeight="1">
      <c r="A97" s="21"/>
      <c r="B97" s="77"/>
      <c r="C97" s="44"/>
      <c r="D97" s="44"/>
      <c r="E97" s="44"/>
      <c r="F97" s="44"/>
      <c r="G97" s="44"/>
      <c r="H97" s="44"/>
      <c r="I97" s="44"/>
      <c r="J97" s="44"/>
      <c r="K97" s="44"/>
      <c r="L97" s="44"/>
      <c r="M97" s="44"/>
      <c r="N97" s="44"/>
      <c r="O97" s="44"/>
      <c r="P97" s="44"/>
      <c r="Q97" s="44"/>
      <c r="R97" s="44"/>
      <c r="S97" s="44"/>
      <c r="T97" s="44"/>
      <c r="U97" s="44"/>
      <c r="V97" s="44"/>
      <c r="W97" s="21"/>
      <c r="X97" s="21"/>
      <c r="Y97" s="44"/>
      <c r="Z97" s="44"/>
      <c r="AA97" s="44"/>
      <c r="AB97" s="44"/>
      <c r="AC97" s="44"/>
      <c r="AD97" s="32"/>
      <c r="AE97" s="32"/>
    </row>
    <row r="98" spans="1:31" ht="20.25" customHeight="1">
      <c r="A98" s="21"/>
      <c r="B98" s="77"/>
      <c r="C98" s="44"/>
      <c r="D98" s="44"/>
      <c r="E98" s="44"/>
      <c r="F98" s="44"/>
      <c r="G98" s="44"/>
      <c r="H98" s="44"/>
      <c r="I98" s="44"/>
      <c r="J98" s="44"/>
      <c r="K98" s="44"/>
      <c r="L98" s="44"/>
      <c r="M98" s="44"/>
      <c r="N98" s="44"/>
      <c r="O98" s="44"/>
      <c r="P98" s="44"/>
      <c r="Q98" s="44"/>
      <c r="R98" s="44"/>
      <c r="S98" s="44"/>
      <c r="T98" s="44"/>
      <c r="U98" s="44"/>
      <c r="V98" s="44"/>
      <c r="W98" s="21"/>
      <c r="X98" s="21"/>
      <c r="Y98" s="44"/>
      <c r="Z98" s="44"/>
      <c r="AA98" s="44"/>
      <c r="AB98" s="44"/>
      <c r="AC98" s="44"/>
      <c r="AD98" s="32"/>
      <c r="AE98" s="32"/>
    </row>
    <row r="99" spans="1:31" ht="20.25" customHeight="1">
      <c r="A99" s="21"/>
      <c r="B99" s="77"/>
      <c r="C99" s="44"/>
      <c r="D99" s="44"/>
      <c r="E99" s="44"/>
      <c r="F99" s="44"/>
      <c r="G99" s="44"/>
      <c r="H99" s="44"/>
      <c r="I99" s="44"/>
      <c r="J99" s="44"/>
      <c r="K99" s="44"/>
      <c r="L99" s="44"/>
      <c r="M99" s="44"/>
      <c r="N99" s="44"/>
      <c r="O99" s="44"/>
      <c r="P99" s="44"/>
      <c r="Q99" s="44"/>
      <c r="R99" s="44"/>
      <c r="S99" s="44"/>
      <c r="T99" s="44"/>
      <c r="U99" s="44"/>
      <c r="V99" s="44"/>
      <c r="W99" s="21"/>
      <c r="X99" s="21"/>
      <c r="Y99" s="44"/>
      <c r="Z99" s="44"/>
      <c r="AA99" s="44"/>
      <c r="AB99" s="44"/>
      <c r="AC99" s="44"/>
      <c r="AD99" s="32"/>
      <c r="AE99" s="32"/>
    </row>
    <row r="100" spans="1:31"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21"/>
      <c r="X100" s="21"/>
      <c r="Y100" s="44"/>
      <c r="Z100" s="44"/>
      <c r="AA100" s="44"/>
      <c r="AB100" s="44"/>
      <c r="AC100" s="44"/>
      <c r="AD100" s="32"/>
      <c r="AE100" s="32"/>
    </row>
    <row r="101" spans="1:31"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21"/>
      <c r="X101" s="21"/>
      <c r="Y101" s="44"/>
      <c r="Z101" s="44"/>
      <c r="AA101" s="44"/>
      <c r="AB101" s="44"/>
      <c r="AC101" s="44"/>
      <c r="AD101" s="32"/>
      <c r="AE101" s="32"/>
    </row>
    <row r="102" spans="1:31"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21"/>
      <c r="X102" s="21"/>
      <c r="Y102" s="44"/>
      <c r="Z102" s="44"/>
      <c r="AA102" s="44"/>
      <c r="AB102" s="44"/>
      <c r="AC102" s="44"/>
      <c r="AD102" s="32"/>
      <c r="AE102" s="32"/>
    </row>
    <row r="103" spans="1:31"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21"/>
      <c r="X103" s="21"/>
      <c r="Y103" s="44"/>
      <c r="Z103" s="44"/>
      <c r="AA103" s="44"/>
      <c r="AB103" s="44"/>
      <c r="AC103" s="44"/>
      <c r="AD103" s="32"/>
      <c r="AE103" s="32"/>
    </row>
    <row r="104" spans="1:31"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21"/>
      <c r="X104" s="21"/>
      <c r="Y104" s="44"/>
      <c r="Z104" s="44"/>
      <c r="AA104" s="44"/>
      <c r="AB104" s="44"/>
      <c r="AC104" s="44"/>
      <c r="AD104" s="32"/>
      <c r="AE104" s="32"/>
    </row>
    <row r="105" spans="1:31"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21"/>
      <c r="X105" s="21"/>
      <c r="Y105" s="44"/>
      <c r="Z105" s="44"/>
      <c r="AA105" s="44"/>
      <c r="AB105" s="44"/>
      <c r="AC105" s="44"/>
      <c r="AD105" s="32"/>
      <c r="AE105" s="32"/>
    </row>
    <row r="106" spans="1:31"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21"/>
      <c r="X106" s="21"/>
      <c r="Y106" s="44"/>
      <c r="Z106" s="44"/>
      <c r="AA106" s="44"/>
      <c r="AB106" s="44"/>
      <c r="AC106" s="44"/>
      <c r="AD106" s="32"/>
      <c r="AE106" s="32"/>
    </row>
    <row r="107" spans="1:31"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21"/>
      <c r="X107" s="21"/>
      <c r="Y107" s="44"/>
      <c r="Z107" s="44"/>
      <c r="AA107" s="44"/>
      <c r="AB107" s="44"/>
      <c r="AC107" s="44"/>
      <c r="AD107" s="32"/>
      <c r="AE107" s="32"/>
    </row>
    <row r="108" spans="1:31"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21"/>
      <c r="X108" s="21"/>
      <c r="Y108" s="44"/>
      <c r="Z108" s="44"/>
      <c r="AA108" s="44"/>
      <c r="AB108" s="44"/>
      <c r="AC108" s="44"/>
      <c r="AD108" s="32"/>
      <c r="AE108" s="32"/>
    </row>
    <row r="109" spans="1:31"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21"/>
      <c r="X109" s="21"/>
      <c r="Y109" s="44"/>
      <c r="Z109" s="44"/>
      <c r="AA109" s="44"/>
      <c r="AB109" s="44"/>
      <c r="AC109" s="44"/>
      <c r="AD109" s="32"/>
      <c r="AE109" s="32"/>
    </row>
    <row r="110" spans="1:31"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21"/>
      <c r="X110" s="21"/>
      <c r="Y110" s="44"/>
      <c r="Z110" s="44"/>
      <c r="AA110" s="44"/>
      <c r="AB110" s="44"/>
      <c r="AC110" s="44"/>
      <c r="AD110" s="32"/>
      <c r="AE110" s="32"/>
    </row>
    <row r="111" spans="1:31"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21"/>
      <c r="X111" s="21"/>
      <c r="Y111" s="44"/>
      <c r="Z111" s="44"/>
      <c r="AA111" s="44"/>
      <c r="AB111" s="44"/>
      <c r="AC111" s="44"/>
      <c r="AD111" s="32"/>
      <c r="AE111" s="32"/>
    </row>
    <row r="112" spans="1:31"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21"/>
      <c r="X112" s="21"/>
      <c r="Y112" s="44"/>
      <c r="Z112" s="44"/>
      <c r="AA112" s="44"/>
      <c r="AB112" s="44"/>
      <c r="AC112" s="44"/>
      <c r="AD112" s="32"/>
      <c r="AE112" s="32"/>
    </row>
    <row r="113" spans="1:31"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21"/>
      <c r="X113" s="21"/>
      <c r="Y113" s="44"/>
      <c r="Z113" s="44"/>
      <c r="AA113" s="44"/>
      <c r="AB113" s="44"/>
      <c r="AC113" s="44"/>
      <c r="AD113" s="32"/>
      <c r="AE113" s="32"/>
    </row>
    <row r="114" spans="1:31"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21"/>
      <c r="X114" s="21"/>
      <c r="Y114" s="44"/>
      <c r="Z114" s="44"/>
      <c r="AA114" s="44"/>
      <c r="AB114" s="44"/>
      <c r="AC114" s="44"/>
      <c r="AD114" s="32"/>
      <c r="AE114" s="32"/>
    </row>
    <row r="115" spans="1:31"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21"/>
      <c r="X115" s="21"/>
      <c r="Y115" s="44"/>
      <c r="Z115" s="44"/>
      <c r="AA115" s="44"/>
      <c r="AB115" s="44"/>
      <c r="AC115" s="44"/>
      <c r="AD115" s="32"/>
      <c r="AE115" s="32"/>
    </row>
    <row r="116" spans="1:31"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21"/>
      <c r="X116" s="21"/>
      <c r="Y116" s="44"/>
      <c r="Z116" s="44"/>
      <c r="AA116" s="44"/>
      <c r="AB116" s="44"/>
      <c r="AC116" s="44"/>
      <c r="AD116" s="32"/>
      <c r="AE116" s="32"/>
    </row>
    <row r="117" spans="1:31"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21"/>
      <c r="X117" s="21"/>
      <c r="Y117" s="44"/>
      <c r="Z117" s="44"/>
      <c r="AA117" s="44"/>
      <c r="AB117" s="44"/>
      <c r="AC117" s="44"/>
      <c r="AD117" s="32"/>
      <c r="AE117" s="32"/>
    </row>
    <row r="118" spans="1:31"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21"/>
      <c r="X118" s="21"/>
      <c r="Y118" s="44"/>
      <c r="Z118" s="44"/>
      <c r="AA118" s="44"/>
      <c r="AB118" s="44"/>
      <c r="AC118" s="44"/>
      <c r="AD118" s="32"/>
      <c r="AE118" s="32"/>
    </row>
    <row r="119" spans="1:31"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21"/>
      <c r="X119" s="21"/>
      <c r="Y119" s="44"/>
      <c r="Z119" s="44"/>
      <c r="AA119" s="44"/>
      <c r="AB119" s="44"/>
      <c r="AC119" s="44"/>
      <c r="AD119" s="32"/>
      <c r="AE119" s="32"/>
    </row>
    <row r="120" spans="1:31"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21"/>
      <c r="X120" s="21"/>
      <c r="Y120" s="44"/>
      <c r="Z120" s="44"/>
      <c r="AA120" s="44"/>
      <c r="AB120" s="44"/>
      <c r="AC120" s="44"/>
      <c r="AD120" s="32"/>
      <c r="AE120" s="32"/>
    </row>
    <row r="121" spans="1:31"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21"/>
      <c r="X121" s="21"/>
      <c r="Y121" s="44"/>
      <c r="Z121" s="44"/>
      <c r="AA121" s="44"/>
      <c r="AB121" s="44"/>
      <c r="AC121" s="44"/>
      <c r="AD121" s="32"/>
      <c r="AE121" s="32"/>
    </row>
    <row r="122" spans="1:31"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21"/>
      <c r="X122" s="21"/>
      <c r="Y122" s="44"/>
      <c r="Z122" s="44"/>
      <c r="AA122" s="44"/>
      <c r="AB122" s="44"/>
      <c r="AC122" s="44"/>
      <c r="AD122" s="32"/>
      <c r="AE122" s="32"/>
    </row>
    <row r="123" spans="1:31"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21"/>
      <c r="X123" s="21"/>
      <c r="Y123" s="44"/>
      <c r="Z123" s="44"/>
      <c r="AA123" s="44"/>
      <c r="AB123" s="44"/>
      <c r="AC123" s="44"/>
      <c r="AD123" s="32"/>
      <c r="AE123" s="32"/>
    </row>
    <row r="124" spans="1:31"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21"/>
      <c r="X124" s="21"/>
      <c r="Y124" s="44"/>
      <c r="Z124" s="44"/>
      <c r="AA124" s="44"/>
      <c r="AB124" s="44"/>
      <c r="AC124" s="44"/>
      <c r="AD124" s="32"/>
      <c r="AE124" s="32"/>
    </row>
    <row r="125" spans="1:31"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21"/>
      <c r="X125" s="21"/>
      <c r="Y125" s="44"/>
      <c r="Z125" s="44"/>
      <c r="AA125" s="44"/>
      <c r="AB125" s="44"/>
      <c r="AC125" s="44"/>
      <c r="AD125" s="32"/>
      <c r="AE125" s="32"/>
    </row>
    <row r="126" spans="1:31"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21"/>
      <c r="X126" s="21"/>
      <c r="Y126" s="44"/>
      <c r="Z126" s="44"/>
      <c r="AA126" s="44"/>
      <c r="AB126" s="44"/>
      <c r="AC126" s="44"/>
      <c r="AD126" s="32"/>
      <c r="AE126" s="32"/>
    </row>
    <row r="127" spans="1:31"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21"/>
      <c r="X127" s="21"/>
      <c r="Y127" s="44"/>
      <c r="Z127" s="44"/>
      <c r="AA127" s="44"/>
      <c r="AB127" s="44"/>
      <c r="AC127" s="44"/>
      <c r="AD127" s="32"/>
      <c r="AE127" s="32"/>
    </row>
    <row r="128" spans="1:31"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21"/>
      <c r="X128" s="21"/>
      <c r="Y128" s="44"/>
      <c r="Z128" s="44"/>
      <c r="AA128" s="44"/>
      <c r="AB128" s="44"/>
      <c r="AC128" s="44"/>
      <c r="AD128" s="32"/>
      <c r="AE128" s="32"/>
    </row>
    <row r="129" spans="1:31"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21"/>
      <c r="X129" s="21"/>
      <c r="Y129" s="44"/>
      <c r="Z129" s="44"/>
      <c r="AA129" s="44"/>
      <c r="AB129" s="44"/>
      <c r="AC129" s="44"/>
      <c r="AD129" s="32"/>
      <c r="AE129" s="32"/>
    </row>
    <row r="130" spans="1:31"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21"/>
      <c r="X130" s="21"/>
      <c r="Y130" s="44"/>
      <c r="Z130" s="44"/>
      <c r="AA130" s="44"/>
      <c r="AB130" s="44"/>
      <c r="AC130" s="44"/>
      <c r="AD130" s="32"/>
      <c r="AE130" s="32"/>
    </row>
    <row r="131" spans="1:31"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21"/>
      <c r="X131" s="21"/>
      <c r="Y131" s="44"/>
      <c r="Z131" s="44"/>
      <c r="AA131" s="44"/>
      <c r="AB131" s="44"/>
      <c r="AC131" s="44"/>
      <c r="AD131" s="32"/>
      <c r="AE131" s="32"/>
    </row>
    <row r="132" spans="1:31"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21"/>
      <c r="X132" s="21"/>
      <c r="Y132" s="44"/>
      <c r="Z132" s="44"/>
      <c r="AA132" s="44"/>
      <c r="AB132" s="44"/>
      <c r="AC132" s="44"/>
      <c r="AD132" s="32"/>
      <c r="AE132" s="32"/>
    </row>
    <row r="133" spans="1:31"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21"/>
      <c r="X133" s="21"/>
      <c r="Y133" s="44"/>
      <c r="Z133" s="44"/>
      <c r="AA133" s="44"/>
      <c r="AB133" s="44"/>
      <c r="AC133" s="44"/>
      <c r="AD133" s="32"/>
      <c r="AE133" s="32"/>
    </row>
    <row r="134" spans="1:31"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21"/>
      <c r="X134" s="21"/>
      <c r="Y134" s="44"/>
      <c r="Z134" s="44"/>
      <c r="AA134" s="44"/>
      <c r="AB134" s="44"/>
      <c r="AC134" s="44"/>
      <c r="AD134" s="32"/>
      <c r="AE134" s="32"/>
    </row>
    <row r="135" spans="1:31"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21"/>
      <c r="X135" s="21"/>
      <c r="Y135" s="44"/>
      <c r="Z135" s="44"/>
      <c r="AA135" s="44"/>
      <c r="AB135" s="44"/>
      <c r="AC135" s="44"/>
      <c r="AD135" s="32"/>
      <c r="AE135" s="32"/>
    </row>
    <row r="136" spans="1:31"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21"/>
      <c r="X136" s="21"/>
      <c r="Y136" s="44"/>
      <c r="Z136" s="44"/>
      <c r="AA136" s="44"/>
      <c r="AB136" s="44"/>
      <c r="AC136" s="44"/>
      <c r="AD136" s="32"/>
      <c r="AE136" s="32"/>
    </row>
    <row r="137" spans="1:31"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21"/>
      <c r="X137" s="21"/>
      <c r="Y137" s="44"/>
      <c r="Z137" s="44"/>
      <c r="AA137" s="44"/>
      <c r="AB137" s="44"/>
      <c r="AC137" s="44"/>
      <c r="AD137" s="32"/>
      <c r="AE137" s="32"/>
    </row>
    <row r="138" spans="1:31"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21"/>
      <c r="X138" s="21"/>
      <c r="Y138" s="44"/>
      <c r="Z138" s="44"/>
      <c r="AA138" s="44"/>
      <c r="AB138" s="44"/>
      <c r="AC138" s="44"/>
      <c r="AD138" s="32"/>
      <c r="AE138" s="32"/>
    </row>
    <row r="139" spans="1:31"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21"/>
      <c r="X139" s="21"/>
      <c r="Y139" s="44"/>
      <c r="Z139" s="44"/>
      <c r="AA139" s="44"/>
      <c r="AB139" s="44"/>
      <c r="AC139" s="44"/>
      <c r="AD139" s="32"/>
      <c r="AE139" s="32"/>
    </row>
    <row r="140" spans="1:31"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21"/>
      <c r="X140" s="21"/>
      <c r="Y140" s="44"/>
      <c r="Z140" s="44"/>
      <c r="AA140" s="44"/>
      <c r="AB140" s="44"/>
      <c r="AC140" s="44"/>
      <c r="AD140" s="32"/>
      <c r="AE140" s="32"/>
    </row>
    <row r="141" spans="1:31"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21"/>
      <c r="X141" s="21"/>
      <c r="Y141" s="44"/>
      <c r="Z141" s="44"/>
      <c r="AA141" s="44"/>
      <c r="AB141" s="44"/>
      <c r="AC141" s="44"/>
      <c r="AD141" s="32"/>
      <c r="AE141" s="32"/>
    </row>
    <row r="142" spans="1:31"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21"/>
      <c r="X142" s="21"/>
      <c r="Y142" s="44"/>
      <c r="Z142" s="44"/>
      <c r="AA142" s="44"/>
      <c r="AB142" s="44"/>
      <c r="AC142" s="44"/>
      <c r="AD142" s="32"/>
      <c r="AE142" s="32"/>
    </row>
    <row r="143" spans="1:31"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21"/>
      <c r="X143" s="21"/>
      <c r="Y143" s="44"/>
      <c r="Z143" s="44"/>
      <c r="AA143" s="44"/>
      <c r="AB143" s="44"/>
      <c r="AC143" s="44"/>
      <c r="AD143" s="32"/>
      <c r="AE143" s="32"/>
    </row>
    <row r="144" spans="1:31"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21"/>
      <c r="X144" s="21"/>
      <c r="Y144" s="44"/>
      <c r="Z144" s="44"/>
      <c r="AA144" s="44"/>
      <c r="AB144" s="44"/>
      <c r="AC144" s="44"/>
      <c r="AD144" s="32"/>
      <c r="AE144" s="32"/>
    </row>
    <row r="145" spans="1:31"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21"/>
      <c r="X145" s="21"/>
      <c r="Y145" s="44"/>
      <c r="Z145" s="44"/>
      <c r="AA145" s="44"/>
      <c r="AB145" s="44"/>
      <c r="AC145" s="44"/>
      <c r="AD145" s="32"/>
      <c r="AE145" s="32"/>
    </row>
    <row r="146" spans="1:31"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21"/>
      <c r="X146" s="21"/>
      <c r="Y146" s="44"/>
      <c r="Z146" s="44"/>
      <c r="AA146" s="44"/>
      <c r="AB146" s="44"/>
      <c r="AC146" s="44"/>
      <c r="AD146" s="32"/>
      <c r="AE146" s="32"/>
    </row>
    <row r="147" spans="1:31"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21"/>
      <c r="X147" s="21"/>
      <c r="Y147" s="44"/>
      <c r="Z147" s="44"/>
      <c r="AA147" s="44"/>
      <c r="AB147" s="44"/>
      <c r="AC147" s="44"/>
      <c r="AD147" s="32"/>
      <c r="AE147" s="32"/>
    </row>
    <row r="148" spans="1:31"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21"/>
      <c r="X148" s="21"/>
      <c r="Y148" s="44"/>
      <c r="Z148" s="44"/>
      <c r="AA148" s="44"/>
      <c r="AB148" s="44"/>
      <c r="AC148" s="44"/>
      <c r="AD148" s="32"/>
      <c r="AE148" s="32"/>
    </row>
    <row r="149" spans="1:31"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21"/>
      <c r="X149" s="21"/>
      <c r="Y149" s="44"/>
      <c r="Z149" s="44"/>
      <c r="AA149" s="44"/>
      <c r="AB149" s="44"/>
      <c r="AC149" s="44"/>
      <c r="AD149" s="32"/>
      <c r="AE149" s="32"/>
    </row>
    <row r="150" spans="1:31"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21"/>
      <c r="X150" s="21"/>
      <c r="Y150" s="44"/>
      <c r="Z150" s="44"/>
      <c r="AA150" s="44"/>
      <c r="AB150" s="44"/>
      <c r="AC150" s="44"/>
      <c r="AD150" s="32"/>
      <c r="AE150" s="32"/>
    </row>
    <row r="151" spans="1:31"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21"/>
      <c r="X151" s="21"/>
      <c r="Y151" s="44"/>
      <c r="Z151" s="44"/>
      <c r="AA151" s="44"/>
      <c r="AB151" s="44"/>
      <c r="AC151" s="44"/>
      <c r="AD151" s="32"/>
      <c r="AE151" s="32"/>
    </row>
    <row r="152" spans="1:31"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21"/>
      <c r="X152" s="21"/>
      <c r="Y152" s="44"/>
      <c r="Z152" s="44"/>
      <c r="AA152" s="44"/>
      <c r="AB152" s="44"/>
      <c r="AC152" s="44"/>
      <c r="AD152" s="32"/>
      <c r="AE152" s="32"/>
    </row>
    <row r="153" spans="1:31"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21"/>
      <c r="X153" s="21"/>
      <c r="Y153" s="44"/>
      <c r="Z153" s="44"/>
      <c r="AA153" s="44"/>
      <c r="AB153" s="44"/>
      <c r="AC153" s="44"/>
      <c r="AD153" s="32"/>
      <c r="AE153" s="32"/>
    </row>
    <row r="154" spans="1:31"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21"/>
      <c r="X154" s="21"/>
      <c r="Y154" s="44"/>
      <c r="Z154" s="44"/>
      <c r="AA154" s="44"/>
      <c r="AB154" s="44"/>
      <c r="AC154" s="44"/>
      <c r="AD154" s="32"/>
      <c r="AE154" s="32"/>
    </row>
    <row r="155" spans="1:31"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21"/>
      <c r="X155" s="21"/>
      <c r="Y155" s="44"/>
      <c r="Z155" s="44"/>
      <c r="AA155" s="44"/>
      <c r="AB155" s="44"/>
      <c r="AC155" s="44"/>
      <c r="AD155" s="32"/>
      <c r="AE155" s="32"/>
    </row>
    <row r="156" spans="1:31"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21"/>
      <c r="X156" s="21"/>
      <c r="Y156" s="44"/>
      <c r="Z156" s="44"/>
      <c r="AA156" s="44"/>
      <c r="AB156" s="44"/>
      <c r="AC156" s="44"/>
      <c r="AD156" s="32"/>
      <c r="AE156" s="32"/>
    </row>
    <row r="157" spans="1:31"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21"/>
      <c r="X157" s="21"/>
      <c r="Y157" s="44"/>
      <c r="Z157" s="44"/>
      <c r="AA157" s="44"/>
      <c r="AB157" s="44"/>
      <c r="AC157" s="44"/>
      <c r="AD157" s="32"/>
      <c r="AE157" s="32"/>
    </row>
    <row r="158" spans="1:31"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21"/>
      <c r="X158" s="21"/>
      <c r="Y158" s="44"/>
      <c r="Z158" s="44"/>
      <c r="AA158" s="44"/>
      <c r="AB158" s="44"/>
      <c r="AC158" s="44"/>
      <c r="AD158" s="32"/>
      <c r="AE158" s="32"/>
    </row>
    <row r="159" spans="1:31"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21"/>
      <c r="X159" s="21"/>
      <c r="Y159" s="44"/>
      <c r="Z159" s="44"/>
      <c r="AA159" s="44"/>
      <c r="AB159" s="44"/>
      <c r="AC159" s="44"/>
      <c r="AD159" s="32"/>
      <c r="AE159" s="32"/>
    </row>
    <row r="160" spans="1:31"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21"/>
      <c r="X160" s="21"/>
      <c r="Y160" s="44"/>
      <c r="Z160" s="44"/>
      <c r="AA160" s="44"/>
      <c r="AB160" s="44"/>
      <c r="AC160" s="44"/>
      <c r="AD160" s="32"/>
      <c r="AE160" s="32"/>
    </row>
    <row r="161" spans="1:31"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21"/>
      <c r="X161" s="21"/>
      <c r="Y161" s="44"/>
      <c r="Z161" s="44"/>
      <c r="AA161" s="44"/>
      <c r="AB161" s="44"/>
      <c r="AC161" s="44"/>
      <c r="AD161" s="32"/>
      <c r="AE161" s="32"/>
    </row>
    <row r="162" spans="1:31"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21"/>
      <c r="X162" s="21"/>
      <c r="Y162" s="44"/>
      <c r="Z162" s="44"/>
      <c r="AA162" s="44"/>
      <c r="AB162" s="44"/>
      <c r="AC162" s="44"/>
      <c r="AD162" s="32"/>
      <c r="AE162" s="32"/>
    </row>
    <row r="163" spans="1:31"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21"/>
      <c r="X163" s="21"/>
      <c r="Y163" s="44"/>
      <c r="Z163" s="44"/>
      <c r="AA163" s="44"/>
      <c r="AB163" s="44"/>
      <c r="AC163" s="44"/>
      <c r="AD163" s="32"/>
      <c r="AE163" s="32"/>
    </row>
    <row r="164" spans="1:31"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21"/>
      <c r="X164" s="21"/>
      <c r="Y164" s="44"/>
      <c r="Z164" s="44"/>
      <c r="AA164" s="44"/>
      <c r="AB164" s="44"/>
      <c r="AC164" s="44"/>
      <c r="AD164" s="32"/>
      <c r="AE164" s="32"/>
    </row>
    <row r="165" spans="1:31"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21"/>
      <c r="X165" s="21"/>
      <c r="Y165" s="44"/>
      <c r="Z165" s="44"/>
      <c r="AA165" s="44"/>
      <c r="AB165" s="44"/>
      <c r="AC165" s="44"/>
      <c r="AD165" s="32"/>
      <c r="AE165" s="32"/>
    </row>
    <row r="166" spans="1:31"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21"/>
      <c r="X166" s="21"/>
      <c r="Y166" s="44"/>
      <c r="Z166" s="44"/>
      <c r="AA166" s="44"/>
      <c r="AB166" s="44"/>
      <c r="AC166" s="44"/>
      <c r="AD166" s="32"/>
      <c r="AE166" s="32"/>
    </row>
    <row r="167" spans="1:31"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21"/>
      <c r="X167" s="21"/>
      <c r="Y167" s="44"/>
      <c r="Z167" s="44"/>
      <c r="AA167" s="44"/>
      <c r="AB167" s="44"/>
      <c r="AC167" s="44"/>
      <c r="AD167" s="32"/>
      <c r="AE167" s="32"/>
    </row>
    <row r="168" spans="1:31"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21"/>
      <c r="X168" s="21"/>
      <c r="Y168" s="44"/>
      <c r="Z168" s="44"/>
      <c r="AA168" s="44"/>
      <c r="AB168" s="44"/>
      <c r="AC168" s="44"/>
      <c r="AD168" s="32"/>
      <c r="AE168" s="32"/>
    </row>
    <row r="169" spans="1:31"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21"/>
      <c r="X169" s="21"/>
      <c r="Y169" s="44"/>
      <c r="Z169" s="44"/>
      <c r="AA169" s="44"/>
      <c r="AB169" s="44"/>
      <c r="AC169" s="44"/>
      <c r="AD169" s="32"/>
      <c r="AE169" s="32"/>
    </row>
    <row r="170" spans="1:31"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21"/>
      <c r="X170" s="21"/>
      <c r="Y170" s="44"/>
      <c r="Z170" s="44"/>
      <c r="AA170" s="44"/>
      <c r="AB170" s="44"/>
      <c r="AC170" s="44"/>
      <c r="AD170" s="32"/>
      <c r="AE170" s="32"/>
    </row>
    <row r="171" spans="1:31"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21"/>
      <c r="X171" s="21"/>
      <c r="Y171" s="44"/>
      <c r="Z171" s="44"/>
      <c r="AA171" s="44"/>
      <c r="AB171" s="44"/>
      <c r="AC171" s="44"/>
      <c r="AD171" s="32"/>
      <c r="AE171" s="32"/>
    </row>
    <row r="172" spans="1:31"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21"/>
      <c r="X172" s="21"/>
      <c r="Y172" s="44"/>
      <c r="Z172" s="44"/>
      <c r="AA172" s="44"/>
      <c r="AB172" s="44"/>
      <c r="AC172" s="44"/>
      <c r="AD172" s="32"/>
      <c r="AE172" s="32"/>
    </row>
    <row r="173" spans="1:31"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21"/>
      <c r="X173" s="21"/>
      <c r="Y173" s="44"/>
      <c r="Z173" s="44"/>
      <c r="AA173" s="44"/>
      <c r="AB173" s="44"/>
      <c r="AC173" s="44"/>
      <c r="AD173" s="32"/>
      <c r="AE173" s="32"/>
    </row>
    <row r="174" spans="1:31"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21"/>
      <c r="X174" s="21"/>
      <c r="Y174" s="44"/>
      <c r="Z174" s="44"/>
      <c r="AA174" s="44"/>
      <c r="AB174" s="44"/>
      <c r="AC174" s="44"/>
      <c r="AD174" s="32"/>
      <c r="AE174" s="32"/>
    </row>
    <row r="175" spans="1:31"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21"/>
      <c r="X175" s="21"/>
      <c r="Y175" s="44"/>
      <c r="Z175" s="44"/>
      <c r="AA175" s="44"/>
      <c r="AB175" s="44"/>
      <c r="AC175" s="44"/>
      <c r="AD175" s="32"/>
      <c r="AE175" s="32"/>
    </row>
    <row r="176" spans="1:31"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21"/>
      <c r="X176" s="21"/>
      <c r="Y176" s="44"/>
      <c r="Z176" s="44"/>
      <c r="AA176" s="44"/>
      <c r="AB176" s="44"/>
      <c r="AC176" s="44"/>
      <c r="AD176" s="32"/>
      <c r="AE176" s="32"/>
    </row>
    <row r="177" spans="1:31"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21"/>
      <c r="X177" s="21"/>
      <c r="Y177" s="44"/>
      <c r="Z177" s="44"/>
      <c r="AA177" s="44"/>
      <c r="AB177" s="44"/>
      <c r="AC177" s="44"/>
      <c r="AD177" s="32"/>
      <c r="AE177" s="32"/>
    </row>
    <row r="178" spans="1:31"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21"/>
      <c r="X178" s="21"/>
      <c r="Y178" s="44"/>
      <c r="Z178" s="44"/>
      <c r="AA178" s="44"/>
      <c r="AB178" s="44"/>
      <c r="AC178" s="44"/>
      <c r="AD178" s="32"/>
      <c r="AE178" s="32"/>
    </row>
    <row r="179" spans="1:31"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21"/>
      <c r="X179" s="21"/>
      <c r="Y179" s="44"/>
      <c r="Z179" s="44"/>
      <c r="AA179" s="44"/>
      <c r="AB179" s="44"/>
      <c r="AC179" s="44"/>
      <c r="AD179" s="32"/>
      <c r="AE179" s="32"/>
    </row>
    <row r="180" spans="1:31"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21"/>
      <c r="X180" s="21"/>
      <c r="Y180" s="44"/>
      <c r="Z180" s="44"/>
      <c r="AA180" s="44"/>
      <c r="AB180" s="44"/>
      <c r="AC180" s="44"/>
      <c r="AD180" s="32"/>
      <c r="AE180" s="32"/>
    </row>
    <row r="181" spans="1:31"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21"/>
      <c r="X181" s="21"/>
      <c r="Y181" s="44"/>
      <c r="Z181" s="44"/>
      <c r="AA181" s="44"/>
      <c r="AB181" s="44"/>
      <c r="AC181" s="44"/>
      <c r="AD181" s="32"/>
      <c r="AE181" s="32"/>
    </row>
    <row r="182" spans="1:31"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21"/>
      <c r="X182" s="21"/>
      <c r="Y182" s="44"/>
      <c r="Z182" s="44"/>
      <c r="AA182" s="44"/>
      <c r="AB182" s="44"/>
      <c r="AC182" s="44"/>
      <c r="AD182" s="32"/>
      <c r="AE182" s="32"/>
    </row>
    <row r="183" spans="1:31"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21"/>
      <c r="X183" s="21"/>
      <c r="Y183" s="44"/>
      <c r="Z183" s="44"/>
      <c r="AA183" s="44"/>
      <c r="AB183" s="44"/>
      <c r="AC183" s="44"/>
      <c r="AD183" s="32"/>
      <c r="AE183" s="32"/>
    </row>
    <row r="184" spans="1:31"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21"/>
      <c r="X184" s="21"/>
      <c r="Y184" s="44"/>
      <c r="Z184" s="44"/>
      <c r="AA184" s="44"/>
      <c r="AB184" s="44"/>
      <c r="AC184" s="44"/>
      <c r="AD184" s="32"/>
      <c r="AE184" s="32"/>
    </row>
    <row r="185" spans="1:31"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21"/>
      <c r="X185" s="21"/>
      <c r="Y185" s="44"/>
      <c r="Z185" s="44"/>
      <c r="AA185" s="44"/>
      <c r="AB185" s="44"/>
      <c r="AC185" s="44"/>
      <c r="AD185" s="32"/>
      <c r="AE185" s="32"/>
    </row>
    <row r="186" spans="1:31"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21"/>
      <c r="X186" s="21"/>
      <c r="Y186" s="44"/>
      <c r="Z186" s="44"/>
      <c r="AA186" s="44"/>
      <c r="AB186" s="44"/>
      <c r="AC186" s="44"/>
      <c r="AD186" s="32"/>
      <c r="AE186" s="32"/>
    </row>
    <row r="187" spans="1:31"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21"/>
      <c r="X187" s="21"/>
      <c r="Y187" s="44"/>
      <c r="Z187" s="44"/>
      <c r="AA187" s="44"/>
      <c r="AB187" s="44"/>
      <c r="AC187" s="44"/>
      <c r="AD187" s="32"/>
      <c r="AE187" s="32"/>
    </row>
    <row r="188" spans="1:31"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21"/>
      <c r="X188" s="21"/>
      <c r="Y188" s="44"/>
      <c r="Z188" s="44"/>
      <c r="AA188" s="44"/>
      <c r="AB188" s="44"/>
      <c r="AC188" s="44"/>
      <c r="AD188" s="32"/>
      <c r="AE188" s="32"/>
    </row>
    <row r="189" spans="1:31"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21"/>
      <c r="X189" s="21"/>
      <c r="Y189" s="44"/>
      <c r="Z189" s="44"/>
      <c r="AA189" s="44"/>
      <c r="AB189" s="44"/>
      <c r="AC189" s="44"/>
      <c r="AD189" s="32"/>
      <c r="AE189" s="32"/>
    </row>
    <row r="190" spans="1:31"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21"/>
      <c r="X190" s="21"/>
      <c r="Y190" s="44"/>
      <c r="Z190" s="44"/>
      <c r="AA190" s="44"/>
      <c r="AB190" s="44"/>
      <c r="AC190" s="44"/>
      <c r="AD190" s="32"/>
      <c r="AE190" s="32"/>
    </row>
    <row r="191" spans="1:31"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21"/>
      <c r="X191" s="21"/>
      <c r="Y191" s="44"/>
      <c r="Z191" s="44"/>
      <c r="AA191" s="44"/>
      <c r="AB191" s="44"/>
      <c r="AC191" s="44"/>
      <c r="AD191" s="32"/>
      <c r="AE191" s="32"/>
    </row>
    <row r="192" spans="1:31"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21"/>
      <c r="X192" s="21"/>
      <c r="Y192" s="44"/>
      <c r="Z192" s="44"/>
      <c r="AA192" s="44"/>
      <c r="AB192" s="44"/>
      <c r="AC192" s="44"/>
      <c r="AD192" s="32"/>
      <c r="AE192" s="32"/>
    </row>
    <row r="193" spans="1:31"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21"/>
      <c r="X193" s="21"/>
      <c r="Y193" s="44"/>
      <c r="Z193" s="44"/>
      <c r="AA193" s="44"/>
      <c r="AB193" s="44"/>
      <c r="AC193" s="44"/>
      <c r="AD193" s="32"/>
      <c r="AE193" s="32"/>
    </row>
    <row r="194" spans="1:31"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21"/>
      <c r="X194" s="21"/>
      <c r="Y194" s="44"/>
      <c r="Z194" s="44"/>
      <c r="AA194" s="44"/>
      <c r="AB194" s="44"/>
      <c r="AC194" s="44"/>
      <c r="AD194" s="32"/>
      <c r="AE194" s="32"/>
    </row>
    <row r="195" spans="1:31"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21"/>
      <c r="X195" s="21"/>
      <c r="Y195" s="44"/>
      <c r="Z195" s="44"/>
      <c r="AA195" s="44"/>
      <c r="AB195" s="44"/>
      <c r="AC195" s="44"/>
      <c r="AD195" s="32"/>
      <c r="AE195" s="32"/>
    </row>
    <row r="196" spans="1:31"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21"/>
      <c r="X196" s="21"/>
      <c r="Y196" s="44"/>
      <c r="Z196" s="44"/>
      <c r="AA196" s="44"/>
      <c r="AB196" s="44"/>
      <c r="AC196" s="44"/>
      <c r="AD196" s="32"/>
      <c r="AE196" s="32"/>
    </row>
    <row r="197" spans="1:31"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21"/>
      <c r="X197" s="21"/>
      <c r="Y197" s="44"/>
      <c r="Z197" s="44"/>
      <c r="AA197" s="44"/>
      <c r="AB197" s="44"/>
      <c r="AC197" s="44"/>
      <c r="AD197" s="32"/>
      <c r="AE197" s="32"/>
    </row>
    <row r="198" spans="1:31"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21"/>
      <c r="X198" s="21"/>
      <c r="Y198" s="44"/>
      <c r="Z198" s="44"/>
      <c r="AA198" s="44"/>
      <c r="AB198" s="44"/>
      <c r="AC198" s="44"/>
      <c r="AD198" s="32"/>
      <c r="AE198" s="32"/>
    </row>
    <row r="199" spans="1:31"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21"/>
      <c r="X199" s="21"/>
      <c r="Y199" s="44"/>
      <c r="Z199" s="44"/>
      <c r="AA199" s="44"/>
      <c r="AB199" s="44"/>
      <c r="AC199" s="44"/>
      <c r="AD199" s="32"/>
      <c r="AE199" s="32"/>
    </row>
    <row r="200" spans="1:31"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21"/>
      <c r="X200" s="21"/>
      <c r="Y200" s="44"/>
      <c r="Z200" s="44"/>
      <c r="AA200" s="44"/>
      <c r="AB200" s="44"/>
      <c r="AC200" s="44"/>
      <c r="AD200" s="32"/>
      <c r="AE200" s="32"/>
    </row>
    <row r="201" spans="1:31"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21"/>
      <c r="X201" s="21"/>
      <c r="Y201" s="44"/>
      <c r="Z201" s="44"/>
      <c r="AA201" s="44"/>
      <c r="AB201" s="44"/>
      <c r="AC201" s="44"/>
      <c r="AD201" s="32"/>
      <c r="AE201" s="32"/>
    </row>
    <row r="202" spans="1:31"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21"/>
      <c r="X202" s="21"/>
      <c r="Y202" s="44"/>
      <c r="Z202" s="44"/>
      <c r="AA202" s="44"/>
      <c r="AB202" s="44"/>
      <c r="AC202" s="44"/>
      <c r="AD202" s="32"/>
      <c r="AE202" s="32"/>
    </row>
    <row r="203" spans="1:31"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21"/>
      <c r="X203" s="21"/>
      <c r="Y203" s="44"/>
      <c r="Z203" s="44"/>
      <c r="AA203" s="44"/>
      <c r="AB203" s="44"/>
      <c r="AC203" s="44"/>
      <c r="AD203" s="32"/>
      <c r="AE203" s="32"/>
    </row>
    <row r="204" spans="1:31"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21"/>
      <c r="X204" s="21"/>
      <c r="Y204" s="44"/>
      <c r="Z204" s="44"/>
      <c r="AA204" s="44"/>
      <c r="AB204" s="44"/>
      <c r="AC204" s="44"/>
      <c r="AD204" s="32"/>
      <c r="AE204" s="32"/>
    </row>
    <row r="205" spans="1:31"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21"/>
      <c r="X205" s="21"/>
      <c r="Y205" s="44"/>
      <c r="Z205" s="44"/>
      <c r="AA205" s="44"/>
      <c r="AB205" s="44"/>
      <c r="AC205" s="44"/>
      <c r="AD205" s="32"/>
      <c r="AE205" s="32"/>
    </row>
    <row r="206" spans="1:31"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21"/>
      <c r="X206" s="21"/>
      <c r="Y206" s="44"/>
      <c r="Z206" s="44"/>
      <c r="AA206" s="44"/>
      <c r="AB206" s="44"/>
      <c r="AC206" s="44"/>
      <c r="AD206" s="32"/>
      <c r="AE206" s="32"/>
    </row>
    <row r="207" spans="1:31"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21"/>
      <c r="X207" s="21"/>
      <c r="Y207" s="44"/>
      <c r="Z207" s="44"/>
      <c r="AA207" s="44"/>
      <c r="AB207" s="44"/>
      <c r="AC207" s="44"/>
      <c r="AD207" s="32"/>
      <c r="AE207" s="32"/>
    </row>
    <row r="208" spans="1:31"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21"/>
      <c r="X208" s="21"/>
      <c r="Y208" s="44"/>
      <c r="Z208" s="44"/>
      <c r="AA208" s="44"/>
      <c r="AB208" s="44"/>
      <c r="AC208" s="44"/>
      <c r="AD208" s="32"/>
      <c r="AE208" s="32"/>
    </row>
    <row r="209" spans="1:31"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21"/>
      <c r="X209" s="21"/>
      <c r="Y209" s="44"/>
      <c r="Z209" s="44"/>
      <c r="AA209" s="44"/>
      <c r="AB209" s="44"/>
      <c r="AC209" s="44"/>
      <c r="AD209" s="32"/>
      <c r="AE209" s="32"/>
    </row>
    <row r="210" spans="1:31"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21"/>
      <c r="X210" s="21"/>
      <c r="Y210" s="44"/>
      <c r="Z210" s="44"/>
      <c r="AA210" s="44"/>
      <c r="AB210" s="44"/>
      <c r="AC210" s="44"/>
      <c r="AD210" s="32"/>
      <c r="AE210" s="32"/>
    </row>
    <row r="211" spans="1:31"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21"/>
      <c r="X211" s="21"/>
      <c r="Y211" s="44"/>
      <c r="Z211" s="44"/>
      <c r="AA211" s="44"/>
      <c r="AB211" s="44"/>
      <c r="AC211" s="44"/>
      <c r="AD211" s="32"/>
      <c r="AE211" s="32"/>
    </row>
    <row r="212" spans="1:31"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21"/>
      <c r="X212" s="21"/>
      <c r="Y212" s="44"/>
      <c r="Z212" s="44"/>
      <c r="AA212" s="44"/>
      <c r="AB212" s="44"/>
      <c r="AC212" s="44"/>
      <c r="AD212" s="32"/>
      <c r="AE212" s="32"/>
    </row>
    <row r="213" spans="1:31"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21"/>
      <c r="X213" s="21"/>
      <c r="Y213" s="44"/>
      <c r="Z213" s="44"/>
      <c r="AA213" s="44"/>
      <c r="AB213" s="44"/>
      <c r="AC213" s="44"/>
      <c r="AD213" s="32"/>
      <c r="AE213" s="32"/>
    </row>
    <row r="214" spans="1:31"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21"/>
      <c r="X214" s="21"/>
      <c r="Y214" s="44"/>
      <c r="Z214" s="44"/>
      <c r="AA214" s="44"/>
      <c r="AB214" s="44"/>
      <c r="AC214" s="44"/>
      <c r="AD214" s="32"/>
      <c r="AE214" s="32"/>
    </row>
    <row r="215" spans="1:31"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21"/>
      <c r="X215" s="21"/>
      <c r="Y215" s="44"/>
      <c r="Z215" s="44"/>
      <c r="AA215" s="44"/>
      <c r="AB215" s="44"/>
      <c r="AC215" s="44"/>
      <c r="AD215" s="32"/>
      <c r="AE215" s="32"/>
    </row>
    <row r="216" spans="1:31"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21"/>
      <c r="X216" s="21"/>
      <c r="Y216" s="44"/>
      <c r="Z216" s="44"/>
      <c r="AA216" s="44"/>
      <c r="AB216" s="44"/>
      <c r="AC216" s="44"/>
      <c r="AD216" s="32"/>
      <c r="AE216" s="32"/>
    </row>
    <row r="217" spans="1:31"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21"/>
      <c r="X217" s="21"/>
      <c r="Y217" s="44"/>
      <c r="Z217" s="44"/>
      <c r="AA217" s="44"/>
      <c r="AB217" s="44"/>
      <c r="AC217" s="44"/>
      <c r="AD217" s="32"/>
      <c r="AE217" s="32"/>
    </row>
    <row r="218" spans="1:31"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21"/>
      <c r="X218" s="21"/>
      <c r="Y218" s="44"/>
      <c r="Z218" s="44"/>
      <c r="AA218" s="44"/>
      <c r="AB218" s="44"/>
      <c r="AC218" s="44"/>
      <c r="AD218" s="32"/>
      <c r="AE218" s="32"/>
    </row>
    <row r="219" spans="1:31"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21"/>
      <c r="X219" s="21"/>
      <c r="Y219" s="44"/>
      <c r="Z219" s="44"/>
      <c r="AA219" s="44"/>
      <c r="AB219" s="44"/>
      <c r="AC219" s="44"/>
      <c r="AD219" s="32"/>
      <c r="AE219" s="32"/>
    </row>
    <row r="220" spans="1:31"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21"/>
      <c r="X220" s="21"/>
      <c r="Y220" s="44"/>
      <c r="Z220" s="44"/>
      <c r="AA220" s="44"/>
      <c r="AB220" s="44"/>
      <c r="AC220" s="44"/>
      <c r="AD220" s="32"/>
      <c r="AE220" s="32"/>
    </row>
    <row r="221" spans="1:31"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21"/>
      <c r="X221" s="21"/>
      <c r="Y221" s="44"/>
      <c r="Z221" s="44"/>
      <c r="AA221" s="44"/>
      <c r="AB221" s="44"/>
      <c r="AC221" s="44"/>
      <c r="AD221" s="32"/>
      <c r="AE221" s="32"/>
    </row>
    <row r="222" spans="1:31"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21"/>
      <c r="X222" s="21"/>
      <c r="Y222" s="44"/>
      <c r="Z222" s="44"/>
      <c r="AA222" s="44"/>
      <c r="AB222" s="44"/>
      <c r="AC222" s="44"/>
      <c r="AD222" s="32"/>
      <c r="AE222" s="32"/>
    </row>
    <row r="223" spans="1:31"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21"/>
      <c r="X223" s="21"/>
      <c r="Y223" s="44"/>
      <c r="Z223" s="44"/>
      <c r="AA223" s="44"/>
      <c r="AB223" s="44"/>
      <c r="AC223" s="44"/>
      <c r="AD223" s="32"/>
      <c r="AE223" s="32"/>
    </row>
    <row r="224" spans="1:31"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21"/>
      <c r="X224" s="21"/>
      <c r="Y224" s="44"/>
      <c r="Z224" s="44"/>
      <c r="AA224" s="44"/>
      <c r="AB224" s="44"/>
      <c r="AC224" s="44"/>
      <c r="AD224" s="32"/>
      <c r="AE224" s="32"/>
    </row>
    <row r="225" spans="1:31"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21"/>
      <c r="X225" s="21"/>
      <c r="Y225" s="44"/>
      <c r="Z225" s="44"/>
      <c r="AA225" s="44"/>
      <c r="AB225" s="44"/>
      <c r="AC225" s="44"/>
      <c r="AD225" s="32"/>
      <c r="AE225" s="32"/>
    </row>
    <row r="226" spans="1:31"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21"/>
      <c r="X226" s="21"/>
      <c r="Y226" s="44"/>
      <c r="Z226" s="44"/>
      <c r="AA226" s="44"/>
      <c r="AB226" s="44"/>
      <c r="AC226" s="44"/>
      <c r="AD226" s="32"/>
      <c r="AE226" s="32"/>
    </row>
    <row r="227" spans="1:31"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21"/>
      <c r="X227" s="21"/>
      <c r="Y227" s="44"/>
      <c r="Z227" s="44"/>
      <c r="AA227" s="44"/>
      <c r="AB227" s="44"/>
      <c r="AC227" s="44"/>
      <c r="AD227" s="32"/>
      <c r="AE227" s="32"/>
    </row>
    <row r="228" spans="1:31"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21"/>
      <c r="X228" s="21"/>
      <c r="Y228" s="44"/>
      <c r="Z228" s="44"/>
      <c r="AA228" s="44"/>
      <c r="AB228" s="44"/>
      <c r="AC228" s="44"/>
      <c r="AD228" s="32"/>
      <c r="AE228" s="32"/>
    </row>
    <row r="229" spans="1:31"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21"/>
      <c r="X229" s="21"/>
      <c r="Y229" s="44"/>
      <c r="Z229" s="44"/>
      <c r="AA229" s="44"/>
      <c r="AB229" s="44"/>
      <c r="AC229" s="44"/>
      <c r="AD229" s="32"/>
      <c r="AE229" s="32"/>
    </row>
    <row r="230" spans="1:31"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21"/>
      <c r="X230" s="21"/>
      <c r="Y230" s="44"/>
      <c r="Z230" s="44"/>
      <c r="AA230" s="44"/>
      <c r="AB230" s="44"/>
      <c r="AC230" s="44"/>
      <c r="AD230" s="32"/>
      <c r="AE230" s="32"/>
    </row>
    <row r="231" spans="1:31" ht="15.75" customHeight="1"/>
    <row r="232" spans="1:31" ht="15.75" customHeight="1"/>
    <row r="233" spans="1:31" ht="15.75" customHeight="1"/>
    <row r="234" spans="1:31" ht="15.75" customHeight="1"/>
    <row r="235" spans="1:31" ht="15.75" customHeight="1"/>
    <row r="236" spans="1:31" ht="15.75" customHeight="1"/>
    <row r="237" spans="1:31" ht="15.75" customHeight="1"/>
    <row r="238" spans="1:31" ht="15.75" customHeight="1"/>
    <row r="239" spans="1:31" ht="15.75" customHeight="1"/>
    <row r="240" spans="1:3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V1"/>
    <mergeCell ref="B3:B4"/>
    <mergeCell ref="C3:H3"/>
    <mergeCell ref="J3:M3"/>
    <mergeCell ref="O3:U3"/>
  </mergeCells>
  <dataValidations count="1">
    <dataValidation type="list" allowBlank="1" showErrorMessage="1" sqref="C6:H30 J6:M30 O6:U30" xr:uid="{00000000-0002-0000-0B00-000000000000}">
      <formula1>"1,2,3,4,5"</formula1>
    </dataValidation>
  </dataValidations>
  <pageMargins left="0.7" right="0.7" top="0.75" bottom="0.75" header="0" footer="0"/>
  <pageSetup orientation="landscape"/>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1000"/>
  <sheetViews>
    <sheetView workbookViewId="0"/>
  </sheetViews>
  <sheetFormatPr defaultColWidth="12.5703125" defaultRowHeight="15" customHeight="1"/>
  <cols>
    <col min="1" max="6" width="8" customWidth="1"/>
  </cols>
  <sheetData>
    <row r="1" spans="1:2" ht="12.75" customHeight="1">
      <c r="A1" s="59" t="s">
        <v>154</v>
      </c>
      <c r="B1" s="59" t="s">
        <v>155</v>
      </c>
    </row>
    <row r="2" spans="1:2" ht="12.75" customHeight="1"/>
    <row r="3" spans="1:2" ht="12.75" customHeight="1"/>
    <row r="4" spans="1:2" ht="12.75" customHeight="1"/>
    <row r="5" spans="1:2" ht="12.75" customHeight="1"/>
    <row r="6" spans="1:2" ht="12.75" customHeight="1"/>
    <row r="7" spans="1:2" ht="12.75" customHeight="1"/>
    <row r="8" spans="1:2" ht="12.75" customHeight="1"/>
    <row r="9" spans="1:2" ht="12.75" customHeight="1"/>
    <row r="10" spans="1:2" ht="12.75" customHeight="1"/>
    <row r="11" spans="1:2" ht="12.75" customHeight="1"/>
    <row r="12" spans="1:2" ht="12.75" customHeight="1"/>
    <row r="13" spans="1:2" ht="12.75" customHeight="1"/>
    <row r="14" spans="1:2" ht="12.75" customHeight="1"/>
    <row r="15" spans="1:2" ht="12.75" customHeight="1"/>
    <row r="16" spans="1:2"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activeCell="C14" sqref="C14"/>
    </sheetView>
  </sheetViews>
  <sheetFormatPr defaultColWidth="12.5703125" defaultRowHeight="15" customHeight="1"/>
  <cols>
    <col min="1" max="1" width="1.85546875" customWidth="1"/>
    <col min="2" max="2" width="32.7109375" customWidth="1"/>
    <col min="3" max="3" width="131.42578125" customWidth="1"/>
    <col min="4" max="5" width="35.5703125" customWidth="1"/>
    <col min="6" max="6" width="20" customWidth="1"/>
    <col min="7" max="23" width="9.140625" customWidth="1"/>
  </cols>
  <sheetData>
    <row r="1" spans="1:26" ht="30" customHeight="1">
      <c r="A1" s="14"/>
      <c r="B1" s="158" t="s">
        <v>4</v>
      </c>
      <c r="C1" s="157"/>
      <c r="D1" s="15"/>
      <c r="E1" s="15"/>
      <c r="F1" s="15"/>
      <c r="G1" s="15"/>
      <c r="H1" s="15"/>
      <c r="I1" s="15"/>
      <c r="J1" s="15"/>
      <c r="K1" s="15"/>
      <c r="L1" s="15"/>
      <c r="M1" s="15"/>
      <c r="N1" s="15"/>
      <c r="O1" s="15"/>
      <c r="P1" s="15"/>
      <c r="Q1" s="15"/>
      <c r="R1" s="15"/>
      <c r="S1" s="15"/>
      <c r="T1" s="15"/>
      <c r="U1" s="15"/>
      <c r="V1" s="15"/>
      <c r="W1" s="15"/>
      <c r="X1" s="14"/>
      <c r="Y1" s="14"/>
      <c r="Z1" s="14"/>
    </row>
    <row r="2" spans="1:26" ht="9.75" customHeight="1">
      <c r="A2" s="14"/>
      <c r="B2" s="16"/>
      <c r="C2" s="16"/>
      <c r="D2" s="15"/>
      <c r="E2" s="15"/>
      <c r="F2" s="15"/>
      <c r="G2" s="15"/>
      <c r="H2" s="15"/>
      <c r="I2" s="15"/>
      <c r="J2" s="15"/>
      <c r="K2" s="15"/>
      <c r="L2" s="15"/>
      <c r="M2" s="15"/>
      <c r="N2" s="15"/>
      <c r="O2" s="15"/>
      <c r="P2" s="15"/>
      <c r="Q2" s="15"/>
      <c r="R2" s="15"/>
      <c r="S2" s="15"/>
      <c r="T2" s="15"/>
      <c r="U2" s="15"/>
      <c r="V2" s="15"/>
      <c r="W2" s="15"/>
      <c r="X2" s="14"/>
      <c r="Y2" s="14"/>
      <c r="Z2" s="14"/>
    </row>
    <row r="3" spans="1:26" ht="19.5" customHeight="1">
      <c r="A3" s="17"/>
      <c r="B3" s="18" t="s">
        <v>5</v>
      </c>
      <c r="C3" s="18" t="s">
        <v>6</v>
      </c>
      <c r="D3" s="19"/>
      <c r="E3" s="19"/>
      <c r="F3" s="19"/>
      <c r="G3" s="19"/>
      <c r="H3" s="19"/>
      <c r="I3" s="19"/>
      <c r="J3" s="19"/>
      <c r="K3" s="19"/>
      <c r="L3" s="19"/>
      <c r="M3" s="19"/>
      <c r="N3" s="19"/>
      <c r="O3" s="19"/>
      <c r="P3" s="19"/>
      <c r="Q3" s="19"/>
      <c r="R3" s="19"/>
      <c r="S3" s="19"/>
      <c r="T3" s="19"/>
      <c r="U3" s="19"/>
      <c r="V3" s="20"/>
      <c r="W3" s="20"/>
      <c r="X3" s="17"/>
      <c r="Y3" s="17"/>
      <c r="Z3" s="17"/>
    </row>
    <row r="4" spans="1:26">
      <c r="A4" s="21"/>
      <c r="B4" s="22" t="s">
        <v>7</v>
      </c>
      <c r="C4" s="22" t="s">
        <v>8</v>
      </c>
      <c r="D4" s="23"/>
      <c r="E4" s="23"/>
      <c r="F4" s="23"/>
      <c r="G4" s="23"/>
      <c r="H4" s="23"/>
      <c r="I4" s="23"/>
      <c r="J4" s="23"/>
      <c r="K4" s="23"/>
      <c r="L4" s="23"/>
      <c r="M4" s="23"/>
      <c r="N4" s="23"/>
      <c r="O4" s="23"/>
      <c r="P4" s="23"/>
      <c r="Q4" s="23"/>
      <c r="R4" s="23"/>
      <c r="S4" s="23"/>
      <c r="T4" s="23"/>
      <c r="U4" s="23"/>
      <c r="V4" s="24"/>
      <c r="W4" s="24"/>
      <c r="X4" s="21"/>
      <c r="Y4" s="21"/>
      <c r="Z4" s="21"/>
    </row>
    <row r="5" spans="1:26" ht="4.5" customHeight="1">
      <c r="A5" s="21"/>
      <c r="B5" s="24"/>
      <c r="C5" s="24"/>
      <c r="D5" s="23"/>
      <c r="E5" s="23"/>
      <c r="F5" s="23"/>
      <c r="G5" s="23"/>
      <c r="H5" s="23"/>
      <c r="I5" s="23"/>
      <c r="J5" s="23"/>
      <c r="K5" s="23"/>
      <c r="L5" s="23"/>
      <c r="M5" s="23"/>
      <c r="N5" s="23"/>
      <c r="O5" s="23"/>
      <c r="P5" s="23"/>
      <c r="Q5" s="23"/>
      <c r="R5" s="23"/>
      <c r="S5" s="23"/>
      <c r="T5" s="23"/>
      <c r="U5" s="23"/>
      <c r="V5" s="24"/>
      <c r="W5" s="24"/>
      <c r="X5" s="21"/>
      <c r="Y5" s="21"/>
      <c r="Z5" s="21"/>
    </row>
    <row r="6" spans="1:26" ht="57">
      <c r="A6" s="21"/>
      <c r="B6" s="24" t="s">
        <v>9</v>
      </c>
      <c r="C6" s="24" t="s">
        <v>156</v>
      </c>
      <c r="D6" s="23"/>
      <c r="E6" s="23"/>
      <c r="F6" s="23"/>
      <c r="G6" s="23"/>
      <c r="H6" s="23"/>
      <c r="I6" s="23"/>
      <c r="J6" s="23"/>
      <c r="K6" s="23"/>
      <c r="L6" s="23"/>
      <c r="M6" s="23"/>
      <c r="N6" s="23"/>
      <c r="O6" s="23"/>
      <c r="P6" s="23"/>
      <c r="Q6" s="23"/>
      <c r="R6" s="23"/>
      <c r="S6" s="23"/>
      <c r="T6" s="23"/>
      <c r="U6" s="23"/>
      <c r="V6" s="24"/>
      <c r="W6" s="24"/>
      <c r="X6" s="21"/>
      <c r="Y6" s="21"/>
      <c r="Z6" s="21"/>
    </row>
    <row r="7" spans="1:26" ht="4.5" customHeight="1">
      <c r="A7" s="21"/>
      <c r="B7" s="24"/>
      <c r="C7" s="24"/>
      <c r="D7" s="23"/>
      <c r="E7" s="23"/>
      <c r="F7" s="23"/>
      <c r="G7" s="23"/>
      <c r="H7" s="23"/>
      <c r="I7" s="23"/>
      <c r="J7" s="23"/>
      <c r="K7" s="23"/>
      <c r="L7" s="23"/>
      <c r="M7" s="23"/>
      <c r="N7" s="23"/>
      <c r="O7" s="23"/>
      <c r="P7" s="23"/>
      <c r="Q7" s="23"/>
      <c r="R7" s="23"/>
      <c r="S7" s="23"/>
      <c r="T7" s="23"/>
      <c r="U7" s="23"/>
      <c r="V7" s="24"/>
      <c r="W7" s="24"/>
      <c r="X7" s="21"/>
      <c r="Y7" s="21"/>
      <c r="Z7" s="21"/>
    </row>
    <row r="8" spans="1:26" ht="71.25">
      <c r="A8" s="21"/>
      <c r="B8" s="22" t="s">
        <v>10</v>
      </c>
      <c r="C8" s="22" t="s">
        <v>11</v>
      </c>
      <c r="D8" s="23"/>
      <c r="E8" s="23"/>
      <c r="F8" s="23"/>
      <c r="G8" s="23"/>
      <c r="H8" s="23"/>
      <c r="I8" s="23"/>
      <c r="J8" s="23"/>
      <c r="K8" s="23"/>
      <c r="L8" s="23"/>
      <c r="M8" s="23"/>
      <c r="N8" s="23"/>
      <c r="O8" s="23"/>
      <c r="P8" s="23"/>
      <c r="Q8" s="23"/>
      <c r="R8" s="23"/>
      <c r="S8" s="23"/>
      <c r="T8" s="23"/>
      <c r="U8" s="23"/>
      <c r="V8" s="24"/>
      <c r="W8" s="24"/>
      <c r="X8" s="21"/>
      <c r="Y8" s="21"/>
      <c r="Z8" s="21"/>
    </row>
    <row r="9" spans="1:26" ht="4.5" customHeight="1">
      <c r="A9" s="21"/>
      <c r="B9" s="24"/>
      <c r="C9" s="24"/>
      <c r="D9" s="23"/>
      <c r="E9" s="23"/>
      <c r="F9" s="23"/>
      <c r="G9" s="23"/>
      <c r="H9" s="23"/>
      <c r="I9" s="23"/>
      <c r="J9" s="23"/>
      <c r="K9" s="23"/>
      <c r="L9" s="23"/>
      <c r="M9" s="23"/>
      <c r="N9" s="23"/>
      <c r="O9" s="23"/>
      <c r="P9" s="23"/>
      <c r="Q9" s="23"/>
      <c r="R9" s="23"/>
      <c r="S9" s="23"/>
      <c r="T9" s="23"/>
      <c r="U9" s="23"/>
      <c r="V9" s="24"/>
      <c r="W9" s="24"/>
      <c r="X9" s="21"/>
      <c r="Y9" s="21"/>
      <c r="Z9" s="21"/>
    </row>
    <row r="10" spans="1:26" ht="57">
      <c r="A10" s="21"/>
      <c r="B10" s="24" t="s">
        <v>12</v>
      </c>
      <c r="C10" s="24" t="s">
        <v>13</v>
      </c>
      <c r="D10" s="23"/>
      <c r="E10" s="23"/>
      <c r="F10" s="23"/>
      <c r="G10" s="23"/>
      <c r="H10" s="23"/>
      <c r="I10" s="23"/>
      <c r="J10" s="23"/>
      <c r="K10" s="23"/>
      <c r="L10" s="23"/>
      <c r="M10" s="23"/>
      <c r="N10" s="23"/>
      <c r="O10" s="23"/>
      <c r="P10" s="23"/>
      <c r="Q10" s="23"/>
      <c r="R10" s="23"/>
      <c r="S10" s="23"/>
      <c r="T10" s="23"/>
      <c r="U10" s="23"/>
      <c r="V10" s="24"/>
      <c r="W10" s="24"/>
      <c r="X10" s="21"/>
      <c r="Y10" s="21"/>
      <c r="Z10" s="21"/>
    </row>
    <row r="11" spans="1:26" ht="4.5" customHeight="1">
      <c r="A11" s="21"/>
      <c r="B11" s="24"/>
      <c r="C11" s="24"/>
      <c r="D11" s="23"/>
      <c r="E11" s="23"/>
      <c r="F11" s="23"/>
      <c r="G11" s="23"/>
      <c r="H11" s="23"/>
      <c r="I11" s="23"/>
      <c r="J11" s="23"/>
      <c r="K11" s="23"/>
      <c r="L11" s="23"/>
      <c r="M11" s="23"/>
      <c r="N11" s="23"/>
      <c r="O11" s="23"/>
      <c r="P11" s="23"/>
      <c r="Q11" s="23"/>
      <c r="R11" s="23"/>
      <c r="S11" s="23"/>
      <c r="T11" s="23"/>
      <c r="U11" s="23"/>
      <c r="V11" s="24"/>
      <c r="W11" s="24"/>
      <c r="X11" s="21"/>
      <c r="Y11" s="21"/>
      <c r="Z11" s="21"/>
    </row>
    <row r="12" spans="1:26" ht="28.5">
      <c r="A12" s="21"/>
      <c r="B12" s="22" t="s">
        <v>14</v>
      </c>
      <c r="C12" s="22" t="s">
        <v>15</v>
      </c>
      <c r="D12" s="23"/>
      <c r="E12" s="23"/>
      <c r="F12" s="23"/>
      <c r="G12" s="23"/>
      <c r="H12" s="23"/>
      <c r="I12" s="23"/>
      <c r="J12" s="23"/>
      <c r="K12" s="23"/>
      <c r="L12" s="23"/>
      <c r="M12" s="23"/>
      <c r="N12" s="23"/>
      <c r="O12" s="23"/>
      <c r="P12" s="23"/>
      <c r="Q12" s="23"/>
      <c r="R12" s="23"/>
      <c r="S12" s="23"/>
      <c r="T12" s="23"/>
      <c r="U12" s="23"/>
      <c r="V12" s="24"/>
      <c r="W12" s="24"/>
      <c r="X12" s="21"/>
      <c r="Y12" s="21"/>
      <c r="Z12" s="21"/>
    </row>
    <row r="13" spans="1:26" ht="4.5" customHeight="1">
      <c r="A13" s="21"/>
      <c r="B13" s="24"/>
      <c r="C13" s="24"/>
      <c r="D13" s="23"/>
      <c r="E13" s="23"/>
      <c r="F13" s="23"/>
      <c r="G13" s="23"/>
      <c r="H13" s="23"/>
      <c r="I13" s="23"/>
      <c r="J13" s="23"/>
      <c r="K13" s="23"/>
      <c r="L13" s="23"/>
      <c r="M13" s="23"/>
      <c r="N13" s="23"/>
      <c r="O13" s="23"/>
      <c r="P13" s="23"/>
      <c r="Q13" s="23"/>
      <c r="R13" s="23"/>
      <c r="S13" s="23"/>
      <c r="T13" s="23"/>
      <c r="U13" s="23"/>
      <c r="V13" s="24"/>
      <c r="W13" s="24"/>
      <c r="X13" s="21"/>
      <c r="Y13" s="21"/>
      <c r="Z13" s="21"/>
    </row>
    <row r="14" spans="1:26" ht="71.25">
      <c r="A14" s="21"/>
      <c r="B14" s="24" t="s">
        <v>16</v>
      </c>
      <c r="C14" s="24" t="s">
        <v>17</v>
      </c>
      <c r="D14" s="23"/>
      <c r="E14" s="23"/>
      <c r="F14" s="23"/>
      <c r="G14" s="23"/>
      <c r="H14" s="23"/>
      <c r="I14" s="23"/>
      <c r="J14" s="23"/>
      <c r="K14" s="23"/>
      <c r="L14" s="23"/>
      <c r="M14" s="23"/>
      <c r="N14" s="23"/>
      <c r="O14" s="23"/>
      <c r="P14" s="23"/>
      <c r="Q14" s="23"/>
      <c r="R14" s="23"/>
      <c r="S14" s="23"/>
      <c r="T14" s="23"/>
      <c r="U14" s="23"/>
      <c r="V14" s="24"/>
      <c r="W14" s="24"/>
      <c r="X14" s="21"/>
      <c r="Y14" s="21"/>
      <c r="Z14" s="21"/>
    </row>
    <row r="15" spans="1:26" ht="4.5" customHeight="1">
      <c r="A15" s="21"/>
      <c r="B15" s="24"/>
      <c r="C15" s="24"/>
      <c r="D15" s="23"/>
      <c r="E15" s="23"/>
      <c r="F15" s="23"/>
      <c r="G15" s="23"/>
      <c r="H15" s="23"/>
      <c r="I15" s="23"/>
      <c r="J15" s="23"/>
      <c r="K15" s="23"/>
      <c r="L15" s="23"/>
      <c r="M15" s="23"/>
      <c r="N15" s="23"/>
      <c r="O15" s="23"/>
      <c r="P15" s="23"/>
      <c r="Q15" s="23"/>
      <c r="R15" s="23"/>
      <c r="S15" s="23"/>
      <c r="T15" s="23"/>
      <c r="U15" s="23"/>
      <c r="V15" s="24"/>
      <c r="W15" s="24"/>
      <c r="X15" s="21"/>
      <c r="Y15" s="21"/>
      <c r="Z15" s="21"/>
    </row>
    <row r="16" spans="1:26" ht="71.25">
      <c r="A16" s="21"/>
      <c r="B16" s="22" t="s">
        <v>18</v>
      </c>
      <c r="C16" s="22" t="s">
        <v>17</v>
      </c>
      <c r="D16" s="23"/>
      <c r="E16" s="23"/>
      <c r="F16" s="23"/>
      <c r="G16" s="23"/>
      <c r="H16" s="23"/>
      <c r="I16" s="23"/>
      <c r="J16" s="23"/>
      <c r="K16" s="23"/>
      <c r="L16" s="23"/>
      <c r="M16" s="23"/>
      <c r="N16" s="23"/>
      <c r="O16" s="23"/>
      <c r="P16" s="23"/>
      <c r="Q16" s="23"/>
      <c r="R16" s="23"/>
      <c r="S16" s="23"/>
      <c r="T16" s="23"/>
      <c r="U16" s="23"/>
      <c r="V16" s="24"/>
      <c r="W16" s="24"/>
      <c r="X16" s="21"/>
      <c r="Y16" s="21"/>
      <c r="Z16" s="21"/>
    </row>
    <row r="17" spans="1:26" ht="4.5" customHeight="1">
      <c r="A17" s="21"/>
      <c r="B17" s="24"/>
      <c r="C17" s="24"/>
      <c r="D17" s="23"/>
      <c r="E17" s="23"/>
      <c r="F17" s="23"/>
      <c r="G17" s="23"/>
      <c r="H17" s="23"/>
      <c r="I17" s="23"/>
      <c r="J17" s="23"/>
      <c r="K17" s="23"/>
      <c r="L17" s="23"/>
      <c r="M17" s="23"/>
      <c r="N17" s="23"/>
      <c r="O17" s="23"/>
      <c r="P17" s="23"/>
      <c r="Q17" s="23"/>
      <c r="R17" s="23"/>
      <c r="S17" s="23"/>
      <c r="T17" s="23"/>
      <c r="U17" s="23"/>
      <c r="V17" s="24"/>
      <c r="W17" s="24"/>
      <c r="X17" s="21"/>
      <c r="Y17" s="21"/>
      <c r="Z17" s="21"/>
    </row>
    <row r="18" spans="1:26" ht="71.25">
      <c r="A18" s="21"/>
      <c r="B18" s="24" t="s">
        <v>19</v>
      </c>
      <c r="C18" s="24" t="s">
        <v>17</v>
      </c>
      <c r="D18" s="24"/>
      <c r="E18" s="24"/>
      <c r="F18" s="24"/>
      <c r="G18" s="24"/>
      <c r="H18" s="24"/>
      <c r="I18" s="24"/>
      <c r="J18" s="24"/>
      <c r="K18" s="24"/>
      <c r="L18" s="24"/>
      <c r="M18" s="24"/>
      <c r="N18" s="24"/>
      <c r="O18" s="24"/>
      <c r="P18" s="24"/>
      <c r="Q18" s="24"/>
      <c r="R18" s="24"/>
      <c r="S18" s="24"/>
      <c r="T18" s="24"/>
      <c r="U18" s="24"/>
      <c r="V18" s="24"/>
      <c r="W18" s="24"/>
      <c r="X18" s="21"/>
      <c r="Y18" s="21"/>
      <c r="Z18" s="21"/>
    </row>
    <row r="19" spans="1:26" ht="4.5" customHeight="1">
      <c r="A19" s="21"/>
      <c r="B19" s="24"/>
      <c r="C19" s="24"/>
      <c r="D19" s="24"/>
      <c r="E19" s="24"/>
      <c r="F19" s="24"/>
      <c r="G19" s="24"/>
      <c r="H19" s="24"/>
      <c r="I19" s="24"/>
      <c r="J19" s="24"/>
      <c r="K19" s="24"/>
      <c r="L19" s="24"/>
      <c r="M19" s="24"/>
      <c r="N19" s="24"/>
      <c r="O19" s="24"/>
      <c r="P19" s="24"/>
      <c r="Q19" s="24"/>
      <c r="R19" s="24"/>
      <c r="S19" s="24"/>
      <c r="T19" s="24"/>
      <c r="U19" s="24"/>
      <c r="V19" s="24"/>
      <c r="W19" s="24"/>
      <c r="X19" s="21"/>
      <c r="Y19" s="21"/>
      <c r="Z19" s="21"/>
    </row>
    <row r="20" spans="1:26" ht="71.25">
      <c r="A20" s="21"/>
      <c r="B20" s="22" t="s">
        <v>20</v>
      </c>
      <c r="C20" s="22" t="s">
        <v>21</v>
      </c>
      <c r="D20" s="24"/>
      <c r="E20" s="24"/>
      <c r="F20" s="24"/>
      <c r="G20" s="24"/>
      <c r="H20" s="24"/>
      <c r="I20" s="24"/>
      <c r="J20" s="24"/>
      <c r="K20" s="24"/>
      <c r="L20" s="24"/>
      <c r="M20" s="24"/>
      <c r="N20" s="24"/>
      <c r="O20" s="24"/>
      <c r="P20" s="24"/>
      <c r="Q20" s="24"/>
      <c r="R20" s="24"/>
      <c r="S20" s="24"/>
      <c r="T20" s="24"/>
      <c r="U20" s="24"/>
      <c r="V20" s="24"/>
      <c r="W20" s="24"/>
      <c r="X20" s="21"/>
      <c r="Y20" s="21"/>
      <c r="Z20" s="21"/>
    </row>
    <row r="21" spans="1:26" ht="4.5" customHeight="1">
      <c r="A21" s="21"/>
      <c r="B21" s="24"/>
      <c r="C21" s="24"/>
      <c r="D21" s="24"/>
      <c r="E21" s="24"/>
      <c r="F21" s="24"/>
      <c r="G21" s="24"/>
      <c r="H21" s="24"/>
      <c r="I21" s="24"/>
      <c r="J21" s="24"/>
      <c r="K21" s="24"/>
      <c r="L21" s="24"/>
      <c r="M21" s="24"/>
      <c r="N21" s="24"/>
      <c r="O21" s="24"/>
      <c r="P21" s="24"/>
      <c r="Q21" s="24"/>
      <c r="R21" s="24"/>
      <c r="S21" s="24"/>
      <c r="T21" s="24"/>
      <c r="U21" s="24"/>
      <c r="V21" s="24"/>
      <c r="W21" s="24"/>
      <c r="X21" s="21"/>
      <c r="Y21" s="21"/>
      <c r="Z21" s="21"/>
    </row>
    <row r="22" spans="1:26" ht="15.75" customHeight="1">
      <c r="A22" s="21"/>
      <c r="B22" s="24" t="s">
        <v>22</v>
      </c>
      <c r="C22" s="24" t="s">
        <v>17</v>
      </c>
      <c r="D22" s="24"/>
      <c r="E22" s="24"/>
      <c r="F22" s="24"/>
      <c r="G22" s="24"/>
      <c r="H22" s="24"/>
      <c r="I22" s="24"/>
      <c r="J22" s="24"/>
      <c r="K22" s="24"/>
      <c r="L22" s="24"/>
      <c r="M22" s="24"/>
      <c r="N22" s="24"/>
      <c r="O22" s="24"/>
      <c r="P22" s="24"/>
      <c r="Q22" s="24"/>
      <c r="R22" s="24"/>
      <c r="S22" s="24"/>
      <c r="T22" s="24"/>
      <c r="U22" s="24"/>
      <c r="V22" s="24"/>
      <c r="W22" s="24"/>
      <c r="X22" s="21"/>
      <c r="Y22" s="21"/>
      <c r="Z22" s="21"/>
    </row>
    <row r="23" spans="1:26" ht="18" customHeight="1">
      <c r="A23" s="14"/>
      <c r="B23" s="15"/>
      <c r="C23" s="15"/>
      <c r="D23" s="15"/>
      <c r="E23" s="15"/>
      <c r="F23" s="15"/>
      <c r="G23" s="15"/>
      <c r="H23" s="15"/>
      <c r="I23" s="15"/>
      <c r="J23" s="15"/>
      <c r="K23" s="15"/>
      <c r="L23" s="15"/>
      <c r="M23" s="15"/>
      <c r="N23" s="15"/>
      <c r="O23" s="15"/>
      <c r="P23" s="15"/>
      <c r="Q23" s="15"/>
      <c r="R23" s="15"/>
      <c r="S23" s="15"/>
      <c r="T23" s="15"/>
      <c r="U23" s="15"/>
      <c r="V23" s="15"/>
      <c r="W23" s="15"/>
      <c r="X23" s="14"/>
      <c r="Y23" s="14"/>
      <c r="Z23" s="14"/>
    </row>
    <row r="24" spans="1:26" ht="18" customHeight="1">
      <c r="A24" s="14"/>
      <c r="B24" s="15"/>
      <c r="C24" s="15"/>
      <c r="D24" s="15"/>
      <c r="E24" s="15"/>
      <c r="F24" s="15"/>
      <c r="G24" s="15"/>
      <c r="H24" s="15"/>
      <c r="I24" s="15"/>
      <c r="J24" s="15"/>
      <c r="K24" s="15"/>
      <c r="L24" s="15"/>
      <c r="M24" s="15"/>
      <c r="N24" s="15"/>
      <c r="O24" s="15"/>
      <c r="P24" s="15"/>
      <c r="Q24" s="15"/>
      <c r="R24" s="15"/>
      <c r="S24" s="15"/>
      <c r="T24" s="15"/>
      <c r="U24" s="15"/>
      <c r="V24" s="15"/>
      <c r="W24" s="15"/>
      <c r="X24" s="14"/>
      <c r="Y24" s="14"/>
      <c r="Z24" s="14"/>
    </row>
    <row r="25" spans="1:26" ht="18" customHeight="1">
      <c r="A25" s="14"/>
      <c r="B25" s="15"/>
      <c r="C25" s="15"/>
      <c r="D25" s="15"/>
      <c r="E25" s="15"/>
      <c r="F25" s="15"/>
      <c r="G25" s="15"/>
      <c r="H25" s="15"/>
      <c r="I25" s="15"/>
      <c r="J25" s="15"/>
      <c r="K25" s="15"/>
      <c r="L25" s="15"/>
      <c r="M25" s="15"/>
      <c r="N25" s="15"/>
      <c r="O25" s="15"/>
      <c r="P25" s="15"/>
      <c r="Q25" s="15"/>
      <c r="R25" s="15"/>
      <c r="S25" s="15"/>
      <c r="T25" s="15"/>
      <c r="U25" s="15"/>
      <c r="V25" s="15"/>
      <c r="W25" s="15"/>
      <c r="X25" s="14"/>
      <c r="Y25" s="14"/>
      <c r="Z25" s="14"/>
    </row>
    <row r="26" spans="1:26" ht="18" customHeight="1">
      <c r="A26" s="14"/>
      <c r="B26" s="15"/>
      <c r="C26" s="15"/>
      <c r="D26" s="15"/>
      <c r="E26" s="15"/>
      <c r="F26" s="15"/>
      <c r="G26" s="15"/>
      <c r="H26" s="15"/>
      <c r="I26" s="15"/>
      <c r="J26" s="15"/>
      <c r="K26" s="15"/>
      <c r="L26" s="15"/>
      <c r="M26" s="15"/>
      <c r="N26" s="15"/>
      <c r="O26" s="15"/>
      <c r="P26" s="15"/>
      <c r="Q26" s="15"/>
      <c r="R26" s="15"/>
      <c r="S26" s="15"/>
      <c r="T26" s="15"/>
      <c r="U26" s="15"/>
      <c r="V26" s="15"/>
      <c r="W26" s="15"/>
      <c r="X26" s="14"/>
      <c r="Y26" s="14"/>
      <c r="Z26" s="14"/>
    </row>
    <row r="27" spans="1:26" ht="18" customHeight="1">
      <c r="A27" s="14"/>
      <c r="B27" s="15"/>
      <c r="C27" s="15"/>
      <c r="D27" s="15"/>
      <c r="E27" s="15"/>
      <c r="F27" s="15"/>
      <c r="G27" s="15"/>
      <c r="H27" s="15"/>
      <c r="I27" s="15"/>
      <c r="J27" s="15"/>
      <c r="K27" s="15"/>
      <c r="L27" s="15"/>
      <c r="M27" s="15"/>
      <c r="N27" s="15"/>
      <c r="O27" s="15"/>
      <c r="P27" s="15"/>
      <c r="Q27" s="15"/>
      <c r="R27" s="15"/>
      <c r="S27" s="15"/>
      <c r="T27" s="15"/>
      <c r="U27" s="15"/>
      <c r="V27" s="15"/>
      <c r="W27" s="15"/>
      <c r="X27" s="14"/>
      <c r="Y27" s="14"/>
      <c r="Z27" s="14"/>
    </row>
    <row r="28" spans="1:26" ht="18" customHeight="1">
      <c r="A28" s="14"/>
      <c r="B28" s="15"/>
      <c r="C28" s="15"/>
      <c r="D28" s="15"/>
      <c r="E28" s="15"/>
      <c r="F28" s="15"/>
      <c r="G28" s="15"/>
      <c r="H28" s="15"/>
      <c r="I28" s="15"/>
      <c r="J28" s="15"/>
      <c r="K28" s="15"/>
      <c r="L28" s="15"/>
      <c r="M28" s="15"/>
      <c r="N28" s="15"/>
      <c r="O28" s="15"/>
      <c r="P28" s="15"/>
      <c r="Q28" s="15"/>
      <c r="R28" s="15"/>
      <c r="S28" s="15"/>
      <c r="T28" s="15"/>
      <c r="U28" s="15"/>
      <c r="V28" s="15"/>
      <c r="W28" s="15"/>
      <c r="X28" s="14"/>
      <c r="Y28" s="14"/>
      <c r="Z28" s="14"/>
    </row>
    <row r="29" spans="1:26" ht="18" customHeight="1">
      <c r="A29" s="14"/>
      <c r="B29" s="15"/>
      <c r="C29" s="15"/>
      <c r="D29" s="15"/>
      <c r="E29" s="15"/>
      <c r="F29" s="15"/>
      <c r="G29" s="15"/>
      <c r="H29" s="15"/>
      <c r="I29" s="15"/>
      <c r="J29" s="15"/>
      <c r="K29" s="15"/>
      <c r="L29" s="15"/>
      <c r="M29" s="15"/>
      <c r="N29" s="15"/>
      <c r="O29" s="15"/>
      <c r="P29" s="15"/>
      <c r="Q29" s="15"/>
      <c r="R29" s="15"/>
      <c r="S29" s="15"/>
      <c r="T29" s="15"/>
      <c r="U29" s="15"/>
      <c r="V29" s="15"/>
      <c r="W29" s="15"/>
      <c r="X29" s="14"/>
      <c r="Y29" s="14"/>
      <c r="Z29" s="14"/>
    </row>
    <row r="30" spans="1:26" ht="18" customHeight="1">
      <c r="A30" s="14"/>
      <c r="B30" s="15"/>
      <c r="C30" s="15"/>
      <c r="D30" s="15"/>
      <c r="E30" s="15"/>
      <c r="F30" s="15"/>
      <c r="G30" s="15"/>
      <c r="H30" s="15"/>
      <c r="I30" s="15"/>
      <c r="J30" s="15"/>
      <c r="K30" s="15"/>
      <c r="L30" s="15"/>
      <c r="M30" s="15"/>
      <c r="N30" s="15"/>
      <c r="O30" s="15"/>
      <c r="P30" s="15"/>
      <c r="Q30" s="15"/>
      <c r="R30" s="15"/>
      <c r="S30" s="15"/>
      <c r="T30" s="15"/>
      <c r="U30" s="15"/>
      <c r="V30" s="15"/>
      <c r="W30" s="15"/>
      <c r="X30" s="14"/>
      <c r="Y30" s="14"/>
      <c r="Z30" s="14"/>
    </row>
    <row r="31" spans="1:26" ht="18" customHeight="1">
      <c r="A31" s="14"/>
      <c r="B31" s="15"/>
      <c r="C31" s="15"/>
      <c r="D31" s="15"/>
      <c r="E31" s="15"/>
      <c r="F31" s="15"/>
      <c r="G31" s="15"/>
      <c r="H31" s="15"/>
      <c r="I31" s="15"/>
      <c r="J31" s="15"/>
      <c r="K31" s="15"/>
      <c r="L31" s="15"/>
      <c r="M31" s="15"/>
      <c r="N31" s="15"/>
      <c r="O31" s="15"/>
      <c r="P31" s="15"/>
      <c r="Q31" s="15"/>
      <c r="R31" s="15"/>
      <c r="S31" s="15"/>
      <c r="T31" s="15"/>
      <c r="U31" s="15"/>
      <c r="V31" s="15"/>
      <c r="W31" s="15"/>
      <c r="X31" s="14"/>
      <c r="Y31" s="14"/>
      <c r="Z31" s="14"/>
    </row>
    <row r="32" spans="1:26" ht="18" customHeight="1">
      <c r="A32" s="14"/>
      <c r="B32" s="15"/>
      <c r="C32" s="15"/>
      <c r="D32" s="15"/>
      <c r="E32" s="15"/>
      <c r="F32" s="15"/>
      <c r="G32" s="15"/>
      <c r="H32" s="15"/>
      <c r="I32" s="15"/>
      <c r="J32" s="15"/>
      <c r="K32" s="15"/>
      <c r="L32" s="15"/>
      <c r="M32" s="15"/>
      <c r="N32" s="15"/>
      <c r="O32" s="15"/>
      <c r="P32" s="15"/>
      <c r="Q32" s="15"/>
      <c r="R32" s="15"/>
      <c r="S32" s="15"/>
      <c r="T32" s="15"/>
      <c r="U32" s="15"/>
      <c r="V32" s="15"/>
      <c r="W32" s="15"/>
      <c r="X32" s="14"/>
      <c r="Y32" s="14"/>
      <c r="Z32" s="14"/>
    </row>
    <row r="33" spans="1:26" ht="18" customHeight="1">
      <c r="A33" s="14"/>
      <c r="B33" s="15"/>
      <c r="C33" s="15"/>
      <c r="D33" s="15"/>
      <c r="E33" s="15"/>
      <c r="F33" s="15"/>
      <c r="G33" s="15"/>
      <c r="H33" s="15"/>
      <c r="I33" s="15"/>
      <c r="J33" s="15"/>
      <c r="K33" s="15"/>
      <c r="L33" s="15"/>
      <c r="M33" s="15"/>
      <c r="N33" s="15"/>
      <c r="O33" s="15"/>
      <c r="P33" s="15"/>
      <c r="Q33" s="15"/>
      <c r="R33" s="15"/>
      <c r="S33" s="15"/>
      <c r="T33" s="15"/>
      <c r="U33" s="15"/>
      <c r="V33" s="15"/>
      <c r="W33" s="15"/>
      <c r="X33" s="14"/>
      <c r="Y33" s="14"/>
      <c r="Z33" s="14"/>
    </row>
    <row r="34" spans="1:26" ht="18" customHeight="1">
      <c r="A34" s="14"/>
      <c r="B34" s="15"/>
      <c r="C34" s="15"/>
      <c r="D34" s="15"/>
      <c r="E34" s="15"/>
      <c r="F34" s="15"/>
      <c r="G34" s="15"/>
      <c r="H34" s="15"/>
      <c r="I34" s="15"/>
      <c r="J34" s="15"/>
      <c r="K34" s="15"/>
      <c r="L34" s="15"/>
      <c r="M34" s="15"/>
      <c r="N34" s="15"/>
      <c r="O34" s="15"/>
      <c r="P34" s="15"/>
      <c r="Q34" s="15"/>
      <c r="R34" s="15"/>
      <c r="S34" s="15"/>
      <c r="T34" s="15"/>
      <c r="U34" s="15"/>
      <c r="V34" s="15"/>
      <c r="W34" s="15"/>
      <c r="X34" s="14"/>
      <c r="Y34" s="14"/>
      <c r="Z34" s="14"/>
    </row>
    <row r="35" spans="1:26" ht="18" customHeight="1">
      <c r="A35" s="14"/>
      <c r="B35" s="15"/>
      <c r="C35" s="15"/>
      <c r="D35" s="15"/>
      <c r="E35" s="15"/>
      <c r="F35" s="15"/>
      <c r="G35" s="15"/>
      <c r="H35" s="15"/>
      <c r="I35" s="15"/>
      <c r="J35" s="15"/>
      <c r="K35" s="15"/>
      <c r="L35" s="15"/>
      <c r="M35" s="15"/>
      <c r="N35" s="15"/>
      <c r="O35" s="15"/>
      <c r="P35" s="15"/>
      <c r="Q35" s="15"/>
      <c r="R35" s="15"/>
      <c r="S35" s="15"/>
      <c r="T35" s="15"/>
      <c r="U35" s="15"/>
      <c r="V35" s="15"/>
      <c r="W35" s="15"/>
      <c r="X35" s="14"/>
      <c r="Y35" s="14"/>
      <c r="Z35" s="14"/>
    </row>
    <row r="36" spans="1:26" ht="18" customHeight="1">
      <c r="A36" s="14"/>
      <c r="B36" s="15"/>
      <c r="C36" s="15"/>
      <c r="D36" s="15"/>
      <c r="E36" s="15"/>
      <c r="F36" s="15"/>
      <c r="G36" s="15"/>
      <c r="H36" s="15"/>
      <c r="I36" s="15"/>
      <c r="J36" s="15"/>
      <c r="K36" s="15"/>
      <c r="L36" s="15"/>
      <c r="M36" s="15"/>
      <c r="N36" s="15"/>
      <c r="O36" s="15"/>
      <c r="P36" s="15"/>
      <c r="Q36" s="15"/>
      <c r="R36" s="15"/>
      <c r="S36" s="15"/>
      <c r="T36" s="15"/>
      <c r="U36" s="15"/>
      <c r="V36" s="15"/>
      <c r="W36" s="15"/>
      <c r="X36" s="14"/>
      <c r="Y36" s="14"/>
      <c r="Z36" s="14"/>
    </row>
    <row r="37" spans="1:26" ht="18" customHeight="1">
      <c r="A37" s="14"/>
      <c r="B37" s="15"/>
      <c r="C37" s="15"/>
      <c r="D37" s="15"/>
      <c r="E37" s="15"/>
      <c r="F37" s="15"/>
      <c r="G37" s="15"/>
      <c r="H37" s="15"/>
      <c r="I37" s="15"/>
      <c r="J37" s="15"/>
      <c r="K37" s="15"/>
      <c r="L37" s="15"/>
      <c r="M37" s="15"/>
      <c r="N37" s="15"/>
      <c r="O37" s="15"/>
      <c r="P37" s="15"/>
      <c r="Q37" s="15"/>
      <c r="R37" s="15"/>
      <c r="S37" s="15"/>
      <c r="T37" s="15"/>
      <c r="U37" s="15"/>
      <c r="V37" s="15"/>
      <c r="W37" s="15"/>
      <c r="X37" s="14"/>
      <c r="Y37" s="14"/>
      <c r="Z37" s="14"/>
    </row>
    <row r="38" spans="1:26" ht="18" customHeight="1">
      <c r="A38" s="14"/>
      <c r="B38" s="15"/>
      <c r="C38" s="15"/>
      <c r="D38" s="15"/>
      <c r="E38" s="15"/>
      <c r="F38" s="15"/>
      <c r="G38" s="15"/>
      <c r="H38" s="15"/>
      <c r="I38" s="15"/>
      <c r="J38" s="15"/>
      <c r="K38" s="15"/>
      <c r="L38" s="15"/>
      <c r="M38" s="15"/>
      <c r="N38" s="15"/>
      <c r="O38" s="15"/>
      <c r="P38" s="15"/>
      <c r="Q38" s="15"/>
      <c r="R38" s="15"/>
      <c r="S38" s="15"/>
      <c r="T38" s="15"/>
      <c r="U38" s="15"/>
      <c r="V38" s="15"/>
      <c r="W38" s="15"/>
      <c r="X38" s="14"/>
      <c r="Y38" s="14"/>
      <c r="Z38" s="14"/>
    </row>
    <row r="39" spans="1:26" ht="18" customHeight="1">
      <c r="A39" s="14"/>
      <c r="B39" s="15"/>
      <c r="C39" s="15"/>
      <c r="D39" s="15"/>
      <c r="E39" s="15"/>
      <c r="F39" s="15"/>
      <c r="G39" s="15"/>
      <c r="H39" s="15"/>
      <c r="I39" s="15"/>
      <c r="J39" s="15"/>
      <c r="K39" s="15"/>
      <c r="L39" s="15"/>
      <c r="M39" s="15"/>
      <c r="N39" s="15"/>
      <c r="O39" s="15"/>
      <c r="P39" s="15"/>
      <c r="Q39" s="15"/>
      <c r="R39" s="15"/>
      <c r="S39" s="15"/>
      <c r="T39" s="15"/>
      <c r="U39" s="15"/>
      <c r="V39" s="15"/>
      <c r="W39" s="15"/>
      <c r="X39" s="14"/>
      <c r="Y39" s="14"/>
      <c r="Z39" s="14"/>
    </row>
    <row r="40" spans="1:26" ht="18" customHeight="1">
      <c r="A40" s="14"/>
      <c r="B40" s="15"/>
      <c r="C40" s="15"/>
      <c r="D40" s="15"/>
      <c r="E40" s="15"/>
      <c r="F40" s="15"/>
      <c r="G40" s="15"/>
      <c r="H40" s="15"/>
      <c r="I40" s="15"/>
      <c r="J40" s="15"/>
      <c r="K40" s="15"/>
      <c r="L40" s="15"/>
      <c r="M40" s="15"/>
      <c r="N40" s="15"/>
      <c r="O40" s="15"/>
      <c r="P40" s="15"/>
      <c r="Q40" s="15"/>
      <c r="R40" s="15"/>
      <c r="S40" s="15"/>
      <c r="T40" s="15"/>
      <c r="U40" s="15"/>
      <c r="V40" s="15"/>
      <c r="W40" s="15"/>
      <c r="X40" s="14"/>
      <c r="Y40" s="14"/>
      <c r="Z40" s="14"/>
    </row>
    <row r="41" spans="1:26" ht="18" customHeight="1">
      <c r="A41" s="14"/>
      <c r="B41" s="15"/>
      <c r="C41" s="15"/>
      <c r="D41" s="15"/>
      <c r="E41" s="15"/>
      <c r="F41" s="15"/>
      <c r="G41" s="15"/>
      <c r="H41" s="15"/>
      <c r="I41" s="15"/>
      <c r="J41" s="15"/>
      <c r="K41" s="15"/>
      <c r="L41" s="15"/>
      <c r="M41" s="15"/>
      <c r="N41" s="15"/>
      <c r="O41" s="15"/>
      <c r="P41" s="15"/>
      <c r="Q41" s="15"/>
      <c r="R41" s="15"/>
      <c r="S41" s="15"/>
      <c r="T41" s="15"/>
      <c r="U41" s="15"/>
      <c r="V41" s="15"/>
      <c r="W41" s="15"/>
      <c r="X41" s="14"/>
      <c r="Y41" s="14"/>
      <c r="Z41" s="14"/>
    </row>
    <row r="42" spans="1:26" ht="18" customHeight="1">
      <c r="A42" s="14"/>
      <c r="B42" s="15"/>
      <c r="C42" s="15"/>
      <c r="D42" s="15"/>
      <c r="E42" s="15"/>
      <c r="F42" s="15"/>
      <c r="G42" s="15"/>
      <c r="H42" s="15"/>
      <c r="I42" s="15"/>
      <c r="J42" s="15"/>
      <c r="K42" s="15"/>
      <c r="L42" s="15"/>
      <c r="M42" s="15"/>
      <c r="N42" s="15"/>
      <c r="O42" s="15"/>
      <c r="P42" s="15"/>
      <c r="Q42" s="15"/>
      <c r="R42" s="15"/>
      <c r="S42" s="15"/>
      <c r="T42" s="15"/>
      <c r="U42" s="15"/>
      <c r="V42" s="15"/>
      <c r="W42" s="15"/>
      <c r="X42" s="14"/>
      <c r="Y42" s="14"/>
      <c r="Z42" s="14"/>
    </row>
    <row r="43" spans="1:26" ht="18" customHeight="1">
      <c r="A43" s="14"/>
      <c r="B43" s="15"/>
      <c r="C43" s="15"/>
      <c r="D43" s="15"/>
      <c r="E43" s="15"/>
      <c r="F43" s="15"/>
      <c r="G43" s="15"/>
      <c r="H43" s="15"/>
      <c r="I43" s="15"/>
      <c r="J43" s="15"/>
      <c r="K43" s="15"/>
      <c r="L43" s="15"/>
      <c r="M43" s="15"/>
      <c r="N43" s="15"/>
      <c r="O43" s="15"/>
      <c r="P43" s="15"/>
      <c r="Q43" s="15"/>
      <c r="R43" s="15"/>
      <c r="S43" s="15"/>
      <c r="T43" s="15"/>
      <c r="U43" s="15"/>
      <c r="V43" s="15"/>
      <c r="W43" s="15"/>
      <c r="X43" s="14"/>
      <c r="Y43" s="14"/>
      <c r="Z43" s="14"/>
    </row>
    <row r="44" spans="1:26" ht="18" customHeight="1">
      <c r="A44" s="14"/>
      <c r="B44" s="15"/>
      <c r="C44" s="15"/>
      <c r="D44" s="15"/>
      <c r="E44" s="15"/>
      <c r="F44" s="15"/>
      <c r="G44" s="15"/>
      <c r="H44" s="15"/>
      <c r="I44" s="15"/>
      <c r="J44" s="15"/>
      <c r="K44" s="15"/>
      <c r="L44" s="15"/>
      <c r="M44" s="15"/>
      <c r="N44" s="15"/>
      <c r="O44" s="15"/>
      <c r="P44" s="15"/>
      <c r="Q44" s="15"/>
      <c r="R44" s="15"/>
      <c r="S44" s="15"/>
      <c r="T44" s="15"/>
      <c r="U44" s="15"/>
      <c r="V44" s="15"/>
      <c r="W44" s="15"/>
      <c r="X44" s="14"/>
      <c r="Y44" s="14"/>
      <c r="Z44" s="14"/>
    </row>
    <row r="45" spans="1:26" ht="18" customHeight="1">
      <c r="A45" s="14"/>
      <c r="B45" s="15"/>
      <c r="C45" s="15"/>
      <c r="D45" s="15"/>
      <c r="E45" s="15"/>
      <c r="F45" s="15"/>
      <c r="G45" s="15"/>
      <c r="H45" s="15"/>
      <c r="I45" s="15"/>
      <c r="J45" s="15"/>
      <c r="K45" s="15"/>
      <c r="L45" s="15"/>
      <c r="M45" s="15"/>
      <c r="N45" s="15"/>
      <c r="O45" s="15"/>
      <c r="P45" s="15"/>
      <c r="Q45" s="15"/>
      <c r="R45" s="15"/>
      <c r="S45" s="15"/>
      <c r="T45" s="15"/>
      <c r="U45" s="15"/>
      <c r="V45" s="15"/>
      <c r="W45" s="15"/>
      <c r="X45" s="14"/>
      <c r="Y45" s="14"/>
      <c r="Z45" s="14"/>
    </row>
    <row r="46" spans="1:26" ht="18" customHeight="1">
      <c r="A46" s="14"/>
      <c r="B46" s="15"/>
      <c r="C46" s="15"/>
      <c r="D46" s="15"/>
      <c r="E46" s="15"/>
      <c r="F46" s="15"/>
      <c r="G46" s="15"/>
      <c r="H46" s="15"/>
      <c r="I46" s="15"/>
      <c r="J46" s="15"/>
      <c r="K46" s="15"/>
      <c r="L46" s="15"/>
      <c r="M46" s="15"/>
      <c r="N46" s="15"/>
      <c r="O46" s="15"/>
      <c r="P46" s="15"/>
      <c r="Q46" s="15"/>
      <c r="R46" s="15"/>
      <c r="S46" s="15"/>
      <c r="T46" s="15"/>
      <c r="U46" s="15"/>
      <c r="V46" s="15"/>
      <c r="W46" s="15"/>
      <c r="X46" s="14"/>
      <c r="Y46" s="14"/>
      <c r="Z46" s="14"/>
    </row>
    <row r="47" spans="1:26" ht="18" customHeight="1">
      <c r="A47" s="14"/>
      <c r="B47" s="15"/>
      <c r="C47" s="15"/>
      <c r="D47" s="15"/>
      <c r="E47" s="15"/>
      <c r="F47" s="15"/>
      <c r="G47" s="15"/>
      <c r="H47" s="15"/>
      <c r="I47" s="15"/>
      <c r="J47" s="15"/>
      <c r="K47" s="15"/>
      <c r="L47" s="15"/>
      <c r="M47" s="15"/>
      <c r="N47" s="15"/>
      <c r="O47" s="15"/>
      <c r="P47" s="15"/>
      <c r="Q47" s="15"/>
      <c r="R47" s="15"/>
      <c r="S47" s="15"/>
      <c r="T47" s="15"/>
      <c r="U47" s="15"/>
      <c r="V47" s="15"/>
      <c r="W47" s="15"/>
      <c r="X47" s="14"/>
      <c r="Y47" s="14"/>
      <c r="Z47" s="14"/>
    </row>
    <row r="48" spans="1:26" ht="18" customHeight="1">
      <c r="A48" s="14"/>
      <c r="B48" s="15"/>
      <c r="C48" s="15"/>
      <c r="D48" s="15"/>
      <c r="E48" s="15"/>
      <c r="F48" s="15"/>
      <c r="G48" s="15"/>
      <c r="H48" s="15"/>
      <c r="I48" s="15"/>
      <c r="J48" s="15"/>
      <c r="K48" s="15"/>
      <c r="L48" s="15"/>
      <c r="M48" s="15"/>
      <c r="N48" s="15"/>
      <c r="O48" s="15"/>
      <c r="P48" s="15"/>
      <c r="Q48" s="15"/>
      <c r="R48" s="15"/>
      <c r="S48" s="15"/>
      <c r="T48" s="15"/>
      <c r="U48" s="15"/>
      <c r="V48" s="15"/>
      <c r="W48" s="15"/>
      <c r="X48" s="14"/>
      <c r="Y48" s="14"/>
      <c r="Z48" s="14"/>
    </row>
    <row r="49" spans="1:26" ht="18" customHeight="1">
      <c r="A49" s="14"/>
      <c r="B49" s="15"/>
      <c r="C49" s="15"/>
      <c r="D49" s="15"/>
      <c r="E49" s="15"/>
      <c r="F49" s="15"/>
      <c r="G49" s="15"/>
      <c r="H49" s="15"/>
      <c r="I49" s="15"/>
      <c r="J49" s="15"/>
      <c r="K49" s="15"/>
      <c r="L49" s="15"/>
      <c r="M49" s="15"/>
      <c r="N49" s="15"/>
      <c r="O49" s="15"/>
      <c r="P49" s="15"/>
      <c r="Q49" s="15"/>
      <c r="R49" s="15"/>
      <c r="S49" s="15"/>
      <c r="T49" s="15"/>
      <c r="U49" s="15"/>
      <c r="V49" s="15"/>
      <c r="W49" s="15"/>
      <c r="X49" s="14"/>
      <c r="Y49" s="14"/>
      <c r="Z49" s="14"/>
    </row>
    <row r="50" spans="1:26" ht="18" customHeight="1">
      <c r="A50" s="14"/>
      <c r="B50" s="15"/>
      <c r="C50" s="15"/>
      <c r="D50" s="15"/>
      <c r="E50" s="15"/>
      <c r="F50" s="15"/>
      <c r="G50" s="15"/>
      <c r="H50" s="15"/>
      <c r="I50" s="15"/>
      <c r="J50" s="15"/>
      <c r="K50" s="15"/>
      <c r="L50" s="15"/>
      <c r="M50" s="15"/>
      <c r="N50" s="15"/>
      <c r="O50" s="15"/>
      <c r="P50" s="15"/>
      <c r="Q50" s="15"/>
      <c r="R50" s="15"/>
      <c r="S50" s="15"/>
      <c r="T50" s="15"/>
      <c r="U50" s="15"/>
      <c r="V50" s="15"/>
      <c r="W50" s="15"/>
      <c r="X50" s="14"/>
      <c r="Y50" s="14"/>
      <c r="Z50" s="14"/>
    </row>
    <row r="51" spans="1:26" ht="18" customHeight="1">
      <c r="A51" s="14"/>
      <c r="B51" s="15"/>
      <c r="C51" s="15"/>
      <c r="D51" s="15"/>
      <c r="E51" s="15"/>
      <c r="F51" s="15"/>
      <c r="G51" s="15"/>
      <c r="H51" s="15"/>
      <c r="I51" s="15"/>
      <c r="J51" s="15"/>
      <c r="K51" s="15"/>
      <c r="L51" s="15"/>
      <c r="M51" s="15"/>
      <c r="N51" s="15"/>
      <c r="O51" s="15"/>
      <c r="P51" s="15"/>
      <c r="Q51" s="15"/>
      <c r="R51" s="15"/>
      <c r="S51" s="15"/>
      <c r="T51" s="15"/>
      <c r="U51" s="15"/>
      <c r="V51" s="15"/>
      <c r="W51" s="15"/>
      <c r="X51" s="14"/>
      <c r="Y51" s="14"/>
      <c r="Z51" s="14"/>
    </row>
    <row r="52" spans="1:26" ht="18" customHeight="1">
      <c r="A52" s="14"/>
      <c r="B52" s="15"/>
      <c r="C52" s="15"/>
      <c r="D52" s="15"/>
      <c r="E52" s="15"/>
      <c r="F52" s="15"/>
      <c r="G52" s="15"/>
      <c r="H52" s="15"/>
      <c r="I52" s="15"/>
      <c r="J52" s="15"/>
      <c r="K52" s="15"/>
      <c r="L52" s="15"/>
      <c r="M52" s="15"/>
      <c r="N52" s="15"/>
      <c r="O52" s="15"/>
      <c r="P52" s="15"/>
      <c r="Q52" s="15"/>
      <c r="R52" s="15"/>
      <c r="S52" s="15"/>
      <c r="T52" s="15"/>
      <c r="U52" s="15"/>
      <c r="V52" s="15"/>
      <c r="W52" s="15"/>
      <c r="X52" s="14"/>
      <c r="Y52" s="14"/>
      <c r="Z52" s="14"/>
    </row>
    <row r="53" spans="1:26" ht="18" customHeight="1">
      <c r="A53" s="14"/>
      <c r="B53" s="15"/>
      <c r="C53" s="15"/>
      <c r="D53" s="15"/>
      <c r="E53" s="15"/>
      <c r="F53" s="15"/>
      <c r="G53" s="15"/>
      <c r="H53" s="15"/>
      <c r="I53" s="15"/>
      <c r="J53" s="15"/>
      <c r="K53" s="15"/>
      <c r="L53" s="15"/>
      <c r="M53" s="15"/>
      <c r="N53" s="15"/>
      <c r="O53" s="15"/>
      <c r="P53" s="15"/>
      <c r="Q53" s="15"/>
      <c r="R53" s="15"/>
      <c r="S53" s="15"/>
      <c r="T53" s="15"/>
      <c r="U53" s="15"/>
      <c r="V53" s="15"/>
      <c r="W53" s="15"/>
      <c r="X53" s="14"/>
      <c r="Y53" s="14"/>
      <c r="Z53" s="14"/>
    </row>
    <row r="54" spans="1:26" ht="18" customHeight="1">
      <c r="A54" s="14"/>
      <c r="B54" s="15"/>
      <c r="C54" s="15"/>
      <c r="D54" s="15"/>
      <c r="E54" s="15"/>
      <c r="F54" s="15"/>
      <c r="G54" s="15"/>
      <c r="H54" s="15"/>
      <c r="I54" s="15"/>
      <c r="J54" s="15"/>
      <c r="K54" s="15"/>
      <c r="L54" s="15"/>
      <c r="M54" s="15"/>
      <c r="N54" s="15"/>
      <c r="O54" s="15"/>
      <c r="P54" s="15"/>
      <c r="Q54" s="15"/>
      <c r="R54" s="15"/>
      <c r="S54" s="15"/>
      <c r="T54" s="15"/>
      <c r="U54" s="15"/>
      <c r="V54" s="15"/>
      <c r="W54" s="15"/>
      <c r="X54" s="14"/>
      <c r="Y54" s="14"/>
      <c r="Z54" s="14"/>
    </row>
    <row r="55" spans="1:26" ht="18" customHeight="1">
      <c r="A55" s="14"/>
      <c r="B55" s="15"/>
      <c r="C55" s="15"/>
      <c r="D55" s="15"/>
      <c r="E55" s="15"/>
      <c r="F55" s="15"/>
      <c r="G55" s="15"/>
      <c r="H55" s="15"/>
      <c r="I55" s="15"/>
      <c r="J55" s="15"/>
      <c r="K55" s="15"/>
      <c r="L55" s="15"/>
      <c r="M55" s="15"/>
      <c r="N55" s="15"/>
      <c r="O55" s="15"/>
      <c r="P55" s="15"/>
      <c r="Q55" s="15"/>
      <c r="R55" s="15"/>
      <c r="S55" s="15"/>
      <c r="T55" s="15"/>
      <c r="U55" s="15"/>
      <c r="V55" s="15"/>
      <c r="W55" s="15"/>
      <c r="X55" s="14"/>
      <c r="Y55" s="14"/>
      <c r="Z55" s="14"/>
    </row>
    <row r="56" spans="1:26" ht="18" customHeight="1">
      <c r="A56" s="14"/>
      <c r="B56" s="15"/>
      <c r="C56" s="15"/>
      <c r="D56" s="15"/>
      <c r="E56" s="15"/>
      <c r="F56" s="15"/>
      <c r="G56" s="15"/>
      <c r="H56" s="15"/>
      <c r="I56" s="15"/>
      <c r="J56" s="15"/>
      <c r="K56" s="15"/>
      <c r="L56" s="15"/>
      <c r="M56" s="15"/>
      <c r="N56" s="15"/>
      <c r="O56" s="15"/>
      <c r="P56" s="15"/>
      <c r="Q56" s="15"/>
      <c r="R56" s="15"/>
      <c r="S56" s="15"/>
      <c r="T56" s="15"/>
      <c r="U56" s="15"/>
      <c r="V56" s="15"/>
      <c r="W56" s="15"/>
      <c r="X56" s="14"/>
      <c r="Y56" s="14"/>
      <c r="Z56" s="14"/>
    </row>
    <row r="57" spans="1:26" ht="18" customHeight="1">
      <c r="A57" s="14"/>
      <c r="B57" s="15"/>
      <c r="C57" s="15"/>
      <c r="D57" s="15"/>
      <c r="E57" s="15"/>
      <c r="F57" s="15"/>
      <c r="G57" s="15"/>
      <c r="H57" s="15"/>
      <c r="I57" s="15"/>
      <c r="J57" s="15"/>
      <c r="K57" s="15"/>
      <c r="L57" s="15"/>
      <c r="M57" s="15"/>
      <c r="N57" s="15"/>
      <c r="O57" s="15"/>
      <c r="P57" s="15"/>
      <c r="Q57" s="15"/>
      <c r="R57" s="15"/>
      <c r="S57" s="15"/>
      <c r="T57" s="15"/>
      <c r="U57" s="15"/>
      <c r="V57" s="15"/>
      <c r="W57" s="15"/>
      <c r="X57" s="14"/>
      <c r="Y57" s="14"/>
      <c r="Z57" s="14"/>
    </row>
    <row r="58" spans="1:26" ht="18" customHeight="1">
      <c r="A58" s="14"/>
      <c r="B58" s="15"/>
      <c r="C58" s="15"/>
      <c r="D58" s="15"/>
      <c r="E58" s="15"/>
      <c r="F58" s="15"/>
      <c r="G58" s="15"/>
      <c r="H58" s="15"/>
      <c r="I58" s="15"/>
      <c r="J58" s="15"/>
      <c r="K58" s="15"/>
      <c r="L58" s="15"/>
      <c r="M58" s="15"/>
      <c r="N58" s="15"/>
      <c r="O58" s="15"/>
      <c r="P58" s="15"/>
      <c r="Q58" s="15"/>
      <c r="R58" s="15"/>
      <c r="S58" s="15"/>
      <c r="T58" s="15"/>
      <c r="U58" s="15"/>
      <c r="V58" s="15"/>
      <c r="W58" s="15"/>
      <c r="X58" s="14"/>
      <c r="Y58" s="14"/>
      <c r="Z58" s="14"/>
    </row>
    <row r="59" spans="1:26" ht="18" customHeight="1">
      <c r="A59" s="14"/>
      <c r="B59" s="15"/>
      <c r="C59" s="15"/>
      <c r="D59" s="15"/>
      <c r="E59" s="15"/>
      <c r="F59" s="15"/>
      <c r="G59" s="15"/>
      <c r="H59" s="15"/>
      <c r="I59" s="15"/>
      <c r="J59" s="15"/>
      <c r="K59" s="15"/>
      <c r="L59" s="15"/>
      <c r="M59" s="15"/>
      <c r="N59" s="15"/>
      <c r="O59" s="15"/>
      <c r="P59" s="15"/>
      <c r="Q59" s="15"/>
      <c r="R59" s="15"/>
      <c r="S59" s="15"/>
      <c r="T59" s="15"/>
      <c r="U59" s="15"/>
      <c r="V59" s="15"/>
      <c r="W59" s="15"/>
      <c r="X59" s="14"/>
      <c r="Y59" s="14"/>
      <c r="Z59" s="14"/>
    </row>
    <row r="60" spans="1:26" ht="18" customHeight="1">
      <c r="A60" s="14"/>
      <c r="B60" s="15"/>
      <c r="C60" s="15"/>
      <c r="D60" s="15"/>
      <c r="E60" s="15"/>
      <c r="F60" s="15"/>
      <c r="G60" s="15"/>
      <c r="H60" s="15"/>
      <c r="I60" s="15"/>
      <c r="J60" s="15"/>
      <c r="K60" s="15"/>
      <c r="L60" s="15"/>
      <c r="M60" s="15"/>
      <c r="N60" s="15"/>
      <c r="O60" s="15"/>
      <c r="P60" s="15"/>
      <c r="Q60" s="15"/>
      <c r="R60" s="15"/>
      <c r="S60" s="15"/>
      <c r="T60" s="15"/>
      <c r="U60" s="15"/>
      <c r="V60" s="15"/>
      <c r="W60" s="15"/>
      <c r="X60" s="14"/>
      <c r="Y60" s="14"/>
      <c r="Z60" s="14"/>
    </row>
    <row r="61" spans="1:26" ht="18" customHeight="1">
      <c r="A61" s="14"/>
      <c r="B61" s="15"/>
      <c r="C61" s="15"/>
      <c r="D61" s="15"/>
      <c r="E61" s="15"/>
      <c r="F61" s="15"/>
      <c r="G61" s="15"/>
      <c r="H61" s="15"/>
      <c r="I61" s="15"/>
      <c r="J61" s="15"/>
      <c r="K61" s="15"/>
      <c r="L61" s="15"/>
      <c r="M61" s="15"/>
      <c r="N61" s="15"/>
      <c r="O61" s="15"/>
      <c r="P61" s="15"/>
      <c r="Q61" s="15"/>
      <c r="R61" s="15"/>
      <c r="S61" s="15"/>
      <c r="T61" s="15"/>
      <c r="U61" s="15"/>
      <c r="V61" s="15"/>
      <c r="W61" s="15"/>
      <c r="X61" s="14"/>
      <c r="Y61" s="14"/>
      <c r="Z61" s="14"/>
    </row>
    <row r="62" spans="1:26" ht="18" customHeight="1">
      <c r="A62" s="14"/>
      <c r="B62" s="15"/>
      <c r="C62" s="15"/>
      <c r="D62" s="15"/>
      <c r="E62" s="15"/>
      <c r="F62" s="15"/>
      <c r="G62" s="15"/>
      <c r="H62" s="15"/>
      <c r="I62" s="15"/>
      <c r="J62" s="15"/>
      <c r="K62" s="15"/>
      <c r="L62" s="15"/>
      <c r="M62" s="15"/>
      <c r="N62" s="15"/>
      <c r="O62" s="15"/>
      <c r="P62" s="15"/>
      <c r="Q62" s="15"/>
      <c r="R62" s="15"/>
      <c r="S62" s="15"/>
      <c r="T62" s="15"/>
      <c r="U62" s="15"/>
      <c r="V62" s="15"/>
      <c r="W62" s="15"/>
      <c r="X62" s="14"/>
      <c r="Y62" s="14"/>
      <c r="Z62" s="14"/>
    </row>
    <row r="63" spans="1:26" ht="18" customHeight="1">
      <c r="A63" s="14"/>
      <c r="B63" s="15"/>
      <c r="C63" s="15"/>
      <c r="D63" s="15"/>
      <c r="E63" s="15"/>
      <c r="F63" s="15"/>
      <c r="G63" s="15"/>
      <c r="H63" s="15"/>
      <c r="I63" s="15"/>
      <c r="J63" s="15"/>
      <c r="K63" s="15"/>
      <c r="L63" s="15"/>
      <c r="M63" s="15"/>
      <c r="N63" s="15"/>
      <c r="O63" s="15"/>
      <c r="P63" s="15"/>
      <c r="Q63" s="15"/>
      <c r="R63" s="15"/>
      <c r="S63" s="15"/>
      <c r="T63" s="15"/>
      <c r="U63" s="15"/>
      <c r="V63" s="15"/>
      <c r="W63" s="15"/>
      <c r="X63" s="14"/>
      <c r="Y63" s="14"/>
      <c r="Z63" s="14"/>
    </row>
    <row r="64" spans="1:26" ht="18" customHeight="1">
      <c r="A64" s="14"/>
      <c r="B64" s="15"/>
      <c r="C64" s="15"/>
      <c r="D64" s="15"/>
      <c r="E64" s="15"/>
      <c r="F64" s="15"/>
      <c r="G64" s="15"/>
      <c r="H64" s="15"/>
      <c r="I64" s="15"/>
      <c r="J64" s="15"/>
      <c r="K64" s="15"/>
      <c r="L64" s="15"/>
      <c r="M64" s="15"/>
      <c r="N64" s="15"/>
      <c r="O64" s="15"/>
      <c r="P64" s="15"/>
      <c r="Q64" s="15"/>
      <c r="R64" s="15"/>
      <c r="S64" s="15"/>
      <c r="T64" s="15"/>
      <c r="U64" s="15"/>
      <c r="V64" s="15"/>
      <c r="W64" s="15"/>
      <c r="X64" s="14"/>
      <c r="Y64" s="14"/>
      <c r="Z64" s="14"/>
    </row>
    <row r="65" spans="1:26" ht="18" customHeight="1">
      <c r="A65" s="14"/>
      <c r="B65" s="15"/>
      <c r="C65" s="15"/>
      <c r="D65" s="15"/>
      <c r="E65" s="15"/>
      <c r="F65" s="15"/>
      <c r="G65" s="15"/>
      <c r="H65" s="15"/>
      <c r="I65" s="15"/>
      <c r="J65" s="15"/>
      <c r="K65" s="15"/>
      <c r="L65" s="15"/>
      <c r="M65" s="15"/>
      <c r="N65" s="15"/>
      <c r="O65" s="15"/>
      <c r="P65" s="15"/>
      <c r="Q65" s="15"/>
      <c r="R65" s="15"/>
      <c r="S65" s="15"/>
      <c r="T65" s="15"/>
      <c r="U65" s="15"/>
      <c r="V65" s="15"/>
      <c r="W65" s="15"/>
      <c r="X65" s="14"/>
      <c r="Y65" s="14"/>
      <c r="Z65" s="14"/>
    </row>
    <row r="66" spans="1:26" ht="18" customHeight="1">
      <c r="A66" s="14"/>
      <c r="B66" s="15"/>
      <c r="C66" s="15"/>
      <c r="D66" s="15"/>
      <c r="E66" s="15"/>
      <c r="F66" s="15"/>
      <c r="G66" s="15"/>
      <c r="H66" s="15"/>
      <c r="I66" s="15"/>
      <c r="J66" s="15"/>
      <c r="K66" s="15"/>
      <c r="L66" s="15"/>
      <c r="M66" s="15"/>
      <c r="N66" s="15"/>
      <c r="O66" s="15"/>
      <c r="P66" s="15"/>
      <c r="Q66" s="15"/>
      <c r="R66" s="15"/>
      <c r="S66" s="15"/>
      <c r="T66" s="15"/>
      <c r="U66" s="15"/>
      <c r="V66" s="15"/>
      <c r="W66" s="15"/>
      <c r="X66" s="14"/>
      <c r="Y66" s="14"/>
      <c r="Z66" s="14"/>
    </row>
    <row r="67" spans="1:26" ht="18" customHeight="1">
      <c r="A67" s="14"/>
      <c r="B67" s="15"/>
      <c r="C67" s="15"/>
      <c r="D67" s="15"/>
      <c r="E67" s="15"/>
      <c r="F67" s="15"/>
      <c r="G67" s="15"/>
      <c r="H67" s="15"/>
      <c r="I67" s="15"/>
      <c r="J67" s="15"/>
      <c r="K67" s="15"/>
      <c r="L67" s="15"/>
      <c r="M67" s="15"/>
      <c r="N67" s="15"/>
      <c r="O67" s="15"/>
      <c r="P67" s="15"/>
      <c r="Q67" s="15"/>
      <c r="R67" s="15"/>
      <c r="S67" s="15"/>
      <c r="T67" s="15"/>
      <c r="U67" s="15"/>
      <c r="V67" s="15"/>
      <c r="W67" s="15"/>
      <c r="X67" s="14"/>
      <c r="Y67" s="14"/>
      <c r="Z67" s="14"/>
    </row>
    <row r="68" spans="1:26" ht="18" customHeight="1">
      <c r="A68" s="14"/>
      <c r="B68" s="15"/>
      <c r="C68" s="15"/>
      <c r="D68" s="15"/>
      <c r="E68" s="15"/>
      <c r="F68" s="15"/>
      <c r="G68" s="15"/>
      <c r="H68" s="15"/>
      <c r="I68" s="15"/>
      <c r="J68" s="15"/>
      <c r="K68" s="15"/>
      <c r="L68" s="15"/>
      <c r="M68" s="15"/>
      <c r="N68" s="15"/>
      <c r="O68" s="15"/>
      <c r="P68" s="15"/>
      <c r="Q68" s="15"/>
      <c r="R68" s="15"/>
      <c r="S68" s="15"/>
      <c r="T68" s="15"/>
      <c r="U68" s="15"/>
      <c r="V68" s="15"/>
      <c r="W68" s="15"/>
      <c r="X68" s="14"/>
      <c r="Y68" s="14"/>
      <c r="Z68" s="14"/>
    </row>
    <row r="69" spans="1:26" ht="18" customHeight="1">
      <c r="A69" s="14"/>
      <c r="B69" s="15"/>
      <c r="C69" s="15"/>
      <c r="D69" s="15"/>
      <c r="E69" s="15"/>
      <c r="F69" s="15"/>
      <c r="G69" s="15"/>
      <c r="H69" s="15"/>
      <c r="I69" s="15"/>
      <c r="J69" s="15"/>
      <c r="K69" s="15"/>
      <c r="L69" s="15"/>
      <c r="M69" s="15"/>
      <c r="N69" s="15"/>
      <c r="O69" s="15"/>
      <c r="P69" s="15"/>
      <c r="Q69" s="15"/>
      <c r="R69" s="15"/>
      <c r="S69" s="15"/>
      <c r="T69" s="15"/>
      <c r="U69" s="15"/>
      <c r="V69" s="15"/>
      <c r="W69" s="15"/>
      <c r="X69" s="14"/>
      <c r="Y69" s="14"/>
      <c r="Z69" s="14"/>
    </row>
    <row r="70" spans="1:26" ht="18" customHeight="1">
      <c r="A70" s="14"/>
      <c r="B70" s="15"/>
      <c r="C70" s="15"/>
      <c r="D70" s="15"/>
      <c r="E70" s="15"/>
      <c r="F70" s="15"/>
      <c r="G70" s="15"/>
      <c r="H70" s="15"/>
      <c r="I70" s="15"/>
      <c r="J70" s="15"/>
      <c r="K70" s="15"/>
      <c r="L70" s="15"/>
      <c r="M70" s="15"/>
      <c r="N70" s="15"/>
      <c r="O70" s="15"/>
      <c r="P70" s="15"/>
      <c r="Q70" s="15"/>
      <c r="R70" s="15"/>
      <c r="S70" s="15"/>
      <c r="T70" s="15"/>
      <c r="U70" s="15"/>
      <c r="V70" s="15"/>
      <c r="W70" s="15"/>
      <c r="X70" s="14"/>
      <c r="Y70" s="14"/>
      <c r="Z70" s="14"/>
    </row>
    <row r="71" spans="1:26" ht="18" customHeight="1">
      <c r="A71" s="14"/>
      <c r="B71" s="15"/>
      <c r="C71" s="15"/>
      <c r="D71" s="15"/>
      <c r="E71" s="15"/>
      <c r="F71" s="15"/>
      <c r="G71" s="15"/>
      <c r="H71" s="15"/>
      <c r="I71" s="15"/>
      <c r="J71" s="15"/>
      <c r="K71" s="15"/>
      <c r="L71" s="15"/>
      <c r="M71" s="15"/>
      <c r="N71" s="15"/>
      <c r="O71" s="15"/>
      <c r="P71" s="15"/>
      <c r="Q71" s="15"/>
      <c r="R71" s="15"/>
      <c r="S71" s="15"/>
      <c r="T71" s="15"/>
      <c r="U71" s="15"/>
      <c r="V71" s="15"/>
      <c r="W71" s="15"/>
      <c r="X71" s="14"/>
      <c r="Y71" s="14"/>
      <c r="Z71" s="14"/>
    </row>
    <row r="72" spans="1:26" ht="18" customHeight="1">
      <c r="A72" s="14"/>
      <c r="B72" s="15"/>
      <c r="C72" s="15"/>
      <c r="D72" s="15"/>
      <c r="E72" s="15"/>
      <c r="F72" s="15"/>
      <c r="G72" s="15"/>
      <c r="H72" s="15"/>
      <c r="I72" s="15"/>
      <c r="J72" s="15"/>
      <c r="K72" s="15"/>
      <c r="L72" s="15"/>
      <c r="M72" s="15"/>
      <c r="N72" s="15"/>
      <c r="O72" s="15"/>
      <c r="P72" s="15"/>
      <c r="Q72" s="15"/>
      <c r="R72" s="15"/>
      <c r="S72" s="15"/>
      <c r="T72" s="15"/>
      <c r="U72" s="15"/>
      <c r="V72" s="15"/>
      <c r="W72" s="15"/>
      <c r="X72" s="14"/>
      <c r="Y72" s="14"/>
      <c r="Z72" s="14"/>
    </row>
    <row r="73" spans="1:26" ht="18" customHeight="1">
      <c r="A73" s="14"/>
      <c r="B73" s="15"/>
      <c r="C73" s="15"/>
      <c r="D73" s="15"/>
      <c r="E73" s="15"/>
      <c r="F73" s="15"/>
      <c r="G73" s="15"/>
      <c r="H73" s="15"/>
      <c r="I73" s="15"/>
      <c r="J73" s="15"/>
      <c r="K73" s="15"/>
      <c r="L73" s="15"/>
      <c r="M73" s="15"/>
      <c r="N73" s="15"/>
      <c r="O73" s="15"/>
      <c r="P73" s="15"/>
      <c r="Q73" s="15"/>
      <c r="R73" s="15"/>
      <c r="S73" s="15"/>
      <c r="T73" s="15"/>
      <c r="U73" s="15"/>
      <c r="V73" s="15"/>
      <c r="W73" s="15"/>
      <c r="X73" s="14"/>
      <c r="Y73" s="14"/>
      <c r="Z73" s="14"/>
    </row>
    <row r="74" spans="1:26" ht="18" customHeight="1">
      <c r="A74" s="14"/>
      <c r="B74" s="15"/>
      <c r="C74" s="15"/>
      <c r="D74" s="15"/>
      <c r="E74" s="15"/>
      <c r="F74" s="15"/>
      <c r="G74" s="15"/>
      <c r="H74" s="15"/>
      <c r="I74" s="15"/>
      <c r="J74" s="15"/>
      <c r="K74" s="15"/>
      <c r="L74" s="15"/>
      <c r="M74" s="15"/>
      <c r="N74" s="15"/>
      <c r="O74" s="15"/>
      <c r="P74" s="15"/>
      <c r="Q74" s="15"/>
      <c r="R74" s="15"/>
      <c r="S74" s="15"/>
      <c r="T74" s="15"/>
      <c r="U74" s="15"/>
      <c r="V74" s="15"/>
      <c r="W74" s="15"/>
      <c r="X74" s="14"/>
      <c r="Y74" s="14"/>
      <c r="Z74" s="14"/>
    </row>
    <row r="75" spans="1:26" ht="18" customHeight="1">
      <c r="A75" s="14"/>
      <c r="B75" s="15"/>
      <c r="C75" s="15"/>
      <c r="D75" s="15"/>
      <c r="E75" s="15"/>
      <c r="F75" s="15"/>
      <c r="G75" s="15"/>
      <c r="H75" s="15"/>
      <c r="I75" s="15"/>
      <c r="J75" s="15"/>
      <c r="K75" s="15"/>
      <c r="L75" s="15"/>
      <c r="M75" s="15"/>
      <c r="N75" s="15"/>
      <c r="O75" s="15"/>
      <c r="P75" s="15"/>
      <c r="Q75" s="15"/>
      <c r="R75" s="15"/>
      <c r="S75" s="15"/>
      <c r="T75" s="15"/>
      <c r="U75" s="15"/>
      <c r="V75" s="15"/>
      <c r="W75" s="15"/>
      <c r="X75" s="14"/>
      <c r="Y75" s="14"/>
      <c r="Z75" s="14"/>
    </row>
    <row r="76" spans="1:26" ht="18" customHeight="1">
      <c r="A76" s="14"/>
      <c r="B76" s="15"/>
      <c r="C76" s="15"/>
      <c r="D76" s="15"/>
      <c r="E76" s="15"/>
      <c r="F76" s="15"/>
      <c r="G76" s="15"/>
      <c r="H76" s="15"/>
      <c r="I76" s="15"/>
      <c r="J76" s="15"/>
      <c r="K76" s="15"/>
      <c r="L76" s="15"/>
      <c r="M76" s="15"/>
      <c r="N76" s="15"/>
      <c r="O76" s="15"/>
      <c r="P76" s="15"/>
      <c r="Q76" s="15"/>
      <c r="R76" s="15"/>
      <c r="S76" s="15"/>
      <c r="T76" s="15"/>
      <c r="U76" s="15"/>
      <c r="V76" s="15"/>
      <c r="W76" s="15"/>
      <c r="X76" s="14"/>
      <c r="Y76" s="14"/>
      <c r="Z76" s="14"/>
    </row>
    <row r="77" spans="1:26" ht="18" customHeight="1">
      <c r="A77" s="14"/>
      <c r="B77" s="15"/>
      <c r="C77" s="15"/>
      <c r="D77" s="15"/>
      <c r="E77" s="15"/>
      <c r="F77" s="15"/>
      <c r="G77" s="15"/>
      <c r="H77" s="15"/>
      <c r="I77" s="15"/>
      <c r="J77" s="15"/>
      <c r="K77" s="15"/>
      <c r="L77" s="15"/>
      <c r="M77" s="15"/>
      <c r="N77" s="15"/>
      <c r="O77" s="15"/>
      <c r="P77" s="15"/>
      <c r="Q77" s="15"/>
      <c r="R77" s="15"/>
      <c r="S77" s="15"/>
      <c r="T77" s="15"/>
      <c r="U77" s="15"/>
      <c r="V77" s="15"/>
      <c r="W77" s="15"/>
      <c r="X77" s="14"/>
      <c r="Y77" s="14"/>
      <c r="Z77" s="14"/>
    </row>
    <row r="78" spans="1:26" ht="18" customHeight="1">
      <c r="A78" s="14"/>
      <c r="B78" s="15"/>
      <c r="C78" s="15"/>
      <c r="D78" s="15"/>
      <c r="E78" s="15"/>
      <c r="F78" s="15"/>
      <c r="G78" s="15"/>
      <c r="H78" s="15"/>
      <c r="I78" s="15"/>
      <c r="J78" s="15"/>
      <c r="K78" s="15"/>
      <c r="L78" s="15"/>
      <c r="M78" s="15"/>
      <c r="N78" s="15"/>
      <c r="O78" s="15"/>
      <c r="P78" s="15"/>
      <c r="Q78" s="15"/>
      <c r="R78" s="15"/>
      <c r="S78" s="15"/>
      <c r="T78" s="15"/>
      <c r="U78" s="15"/>
      <c r="V78" s="15"/>
      <c r="W78" s="15"/>
      <c r="X78" s="14"/>
      <c r="Y78" s="14"/>
      <c r="Z78" s="14"/>
    </row>
    <row r="79" spans="1:26" ht="18" customHeight="1">
      <c r="A79" s="14"/>
      <c r="B79" s="15"/>
      <c r="C79" s="15"/>
      <c r="D79" s="15"/>
      <c r="E79" s="15"/>
      <c r="F79" s="15"/>
      <c r="G79" s="15"/>
      <c r="H79" s="15"/>
      <c r="I79" s="15"/>
      <c r="J79" s="15"/>
      <c r="K79" s="15"/>
      <c r="L79" s="15"/>
      <c r="M79" s="15"/>
      <c r="N79" s="15"/>
      <c r="O79" s="15"/>
      <c r="P79" s="15"/>
      <c r="Q79" s="15"/>
      <c r="R79" s="15"/>
      <c r="S79" s="15"/>
      <c r="T79" s="15"/>
      <c r="U79" s="15"/>
      <c r="V79" s="15"/>
      <c r="W79" s="15"/>
      <c r="X79" s="14"/>
      <c r="Y79" s="14"/>
      <c r="Z79" s="14"/>
    </row>
    <row r="80" spans="1:26" ht="18" customHeight="1">
      <c r="A80" s="14"/>
      <c r="B80" s="15"/>
      <c r="C80" s="15"/>
      <c r="D80" s="15"/>
      <c r="E80" s="15"/>
      <c r="F80" s="15"/>
      <c r="G80" s="15"/>
      <c r="H80" s="15"/>
      <c r="I80" s="15"/>
      <c r="J80" s="15"/>
      <c r="K80" s="15"/>
      <c r="L80" s="15"/>
      <c r="M80" s="15"/>
      <c r="N80" s="15"/>
      <c r="O80" s="15"/>
      <c r="P80" s="15"/>
      <c r="Q80" s="15"/>
      <c r="R80" s="15"/>
      <c r="S80" s="15"/>
      <c r="T80" s="15"/>
      <c r="U80" s="15"/>
      <c r="V80" s="15"/>
      <c r="W80" s="15"/>
      <c r="X80" s="14"/>
      <c r="Y80" s="14"/>
      <c r="Z80" s="14"/>
    </row>
    <row r="81" spans="1:26" ht="18" customHeight="1">
      <c r="A81" s="14"/>
      <c r="B81" s="15"/>
      <c r="C81" s="15"/>
      <c r="D81" s="15"/>
      <c r="E81" s="15"/>
      <c r="F81" s="15"/>
      <c r="G81" s="15"/>
      <c r="H81" s="15"/>
      <c r="I81" s="15"/>
      <c r="J81" s="15"/>
      <c r="K81" s="15"/>
      <c r="L81" s="15"/>
      <c r="M81" s="15"/>
      <c r="N81" s="15"/>
      <c r="O81" s="15"/>
      <c r="P81" s="15"/>
      <c r="Q81" s="15"/>
      <c r="R81" s="15"/>
      <c r="S81" s="15"/>
      <c r="T81" s="15"/>
      <c r="U81" s="15"/>
      <c r="V81" s="15"/>
      <c r="W81" s="15"/>
      <c r="X81" s="14"/>
      <c r="Y81" s="14"/>
      <c r="Z81" s="14"/>
    </row>
    <row r="82" spans="1:26" ht="18" customHeight="1">
      <c r="A82" s="14"/>
      <c r="B82" s="15"/>
      <c r="C82" s="15"/>
      <c r="D82" s="15"/>
      <c r="E82" s="15"/>
      <c r="F82" s="15"/>
      <c r="G82" s="15"/>
      <c r="H82" s="15"/>
      <c r="I82" s="15"/>
      <c r="J82" s="15"/>
      <c r="K82" s="15"/>
      <c r="L82" s="15"/>
      <c r="M82" s="15"/>
      <c r="N82" s="15"/>
      <c r="O82" s="15"/>
      <c r="P82" s="15"/>
      <c r="Q82" s="15"/>
      <c r="R82" s="15"/>
      <c r="S82" s="15"/>
      <c r="T82" s="15"/>
      <c r="U82" s="15"/>
      <c r="V82" s="15"/>
      <c r="W82" s="15"/>
      <c r="X82" s="14"/>
      <c r="Y82" s="14"/>
      <c r="Z82" s="14"/>
    </row>
    <row r="83" spans="1:26" ht="18" customHeight="1">
      <c r="A83" s="14"/>
      <c r="B83" s="15"/>
      <c r="C83" s="15"/>
      <c r="D83" s="15"/>
      <c r="E83" s="15"/>
      <c r="F83" s="15"/>
      <c r="G83" s="15"/>
      <c r="H83" s="15"/>
      <c r="I83" s="15"/>
      <c r="J83" s="15"/>
      <c r="K83" s="15"/>
      <c r="L83" s="15"/>
      <c r="M83" s="15"/>
      <c r="N83" s="15"/>
      <c r="O83" s="15"/>
      <c r="P83" s="15"/>
      <c r="Q83" s="15"/>
      <c r="R83" s="15"/>
      <c r="S83" s="15"/>
      <c r="T83" s="15"/>
      <c r="U83" s="15"/>
      <c r="V83" s="15"/>
      <c r="W83" s="15"/>
      <c r="X83" s="14"/>
      <c r="Y83" s="14"/>
      <c r="Z83" s="14"/>
    </row>
    <row r="84" spans="1:26" ht="18" customHeight="1">
      <c r="A84" s="14"/>
      <c r="B84" s="15"/>
      <c r="C84" s="15"/>
      <c r="D84" s="15"/>
      <c r="E84" s="15"/>
      <c r="F84" s="15"/>
      <c r="G84" s="15"/>
      <c r="H84" s="15"/>
      <c r="I84" s="15"/>
      <c r="J84" s="15"/>
      <c r="K84" s="15"/>
      <c r="L84" s="15"/>
      <c r="M84" s="15"/>
      <c r="N84" s="15"/>
      <c r="O84" s="15"/>
      <c r="P84" s="15"/>
      <c r="Q84" s="15"/>
      <c r="R84" s="15"/>
      <c r="S84" s="15"/>
      <c r="T84" s="15"/>
      <c r="U84" s="15"/>
      <c r="V84" s="15"/>
      <c r="W84" s="15"/>
      <c r="X84" s="14"/>
      <c r="Y84" s="14"/>
      <c r="Z84" s="14"/>
    </row>
    <row r="85" spans="1:26" ht="18" customHeight="1">
      <c r="A85" s="14"/>
      <c r="B85" s="15"/>
      <c r="C85" s="15"/>
      <c r="D85" s="15"/>
      <c r="E85" s="15"/>
      <c r="F85" s="15"/>
      <c r="G85" s="15"/>
      <c r="H85" s="15"/>
      <c r="I85" s="15"/>
      <c r="J85" s="15"/>
      <c r="K85" s="15"/>
      <c r="L85" s="15"/>
      <c r="M85" s="15"/>
      <c r="N85" s="15"/>
      <c r="O85" s="15"/>
      <c r="P85" s="15"/>
      <c r="Q85" s="15"/>
      <c r="R85" s="15"/>
      <c r="S85" s="15"/>
      <c r="T85" s="15"/>
      <c r="U85" s="15"/>
      <c r="V85" s="15"/>
      <c r="W85" s="15"/>
      <c r="X85" s="14"/>
      <c r="Y85" s="14"/>
      <c r="Z85" s="14"/>
    </row>
    <row r="86" spans="1:26" ht="18" customHeight="1">
      <c r="A86" s="14"/>
      <c r="B86" s="15"/>
      <c r="C86" s="15"/>
      <c r="D86" s="15"/>
      <c r="E86" s="15"/>
      <c r="F86" s="15"/>
      <c r="G86" s="15"/>
      <c r="H86" s="15"/>
      <c r="I86" s="15"/>
      <c r="J86" s="15"/>
      <c r="K86" s="15"/>
      <c r="L86" s="15"/>
      <c r="M86" s="15"/>
      <c r="N86" s="15"/>
      <c r="O86" s="15"/>
      <c r="P86" s="15"/>
      <c r="Q86" s="15"/>
      <c r="R86" s="15"/>
      <c r="S86" s="15"/>
      <c r="T86" s="15"/>
      <c r="U86" s="15"/>
      <c r="V86" s="15"/>
      <c r="W86" s="15"/>
      <c r="X86" s="14"/>
      <c r="Y86" s="14"/>
      <c r="Z86" s="14"/>
    </row>
    <row r="87" spans="1:26" ht="18" customHeight="1">
      <c r="A87" s="14"/>
      <c r="B87" s="15"/>
      <c r="C87" s="15"/>
      <c r="D87" s="15"/>
      <c r="E87" s="15"/>
      <c r="F87" s="15"/>
      <c r="G87" s="15"/>
      <c r="H87" s="15"/>
      <c r="I87" s="15"/>
      <c r="J87" s="15"/>
      <c r="K87" s="15"/>
      <c r="L87" s="15"/>
      <c r="M87" s="15"/>
      <c r="N87" s="15"/>
      <c r="O87" s="15"/>
      <c r="P87" s="15"/>
      <c r="Q87" s="15"/>
      <c r="R87" s="15"/>
      <c r="S87" s="15"/>
      <c r="T87" s="15"/>
      <c r="U87" s="15"/>
      <c r="V87" s="15"/>
      <c r="W87" s="15"/>
      <c r="X87" s="14"/>
      <c r="Y87" s="14"/>
      <c r="Z87" s="14"/>
    </row>
    <row r="88" spans="1:26" ht="18" customHeight="1">
      <c r="A88" s="14"/>
      <c r="B88" s="15"/>
      <c r="C88" s="15"/>
      <c r="D88" s="15"/>
      <c r="E88" s="15"/>
      <c r="F88" s="15"/>
      <c r="G88" s="15"/>
      <c r="H88" s="15"/>
      <c r="I88" s="15"/>
      <c r="J88" s="15"/>
      <c r="K88" s="15"/>
      <c r="L88" s="15"/>
      <c r="M88" s="15"/>
      <c r="N88" s="15"/>
      <c r="O88" s="15"/>
      <c r="P88" s="15"/>
      <c r="Q88" s="15"/>
      <c r="R88" s="15"/>
      <c r="S88" s="15"/>
      <c r="T88" s="15"/>
      <c r="U88" s="15"/>
      <c r="V88" s="15"/>
      <c r="W88" s="15"/>
      <c r="X88" s="14"/>
      <c r="Y88" s="14"/>
      <c r="Z88" s="14"/>
    </row>
    <row r="89" spans="1:26" ht="18" customHeight="1">
      <c r="A89" s="14"/>
      <c r="B89" s="15"/>
      <c r="C89" s="15"/>
      <c r="D89" s="15"/>
      <c r="E89" s="15"/>
      <c r="F89" s="15"/>
      <c r="G89" s="15"/>
      <c r="H89" s="15"/>
      <c r="I89" s="15"/>
      <c r="J89" s="15"/>
      <c r="K89" s="15"/>
      <c r="L89" s="15"/>
      <c r="M89" s="15"/>
      <c r="N89" s="15"/>
      <c r="O89" s="15"/>
      <c r="P89" s="15"/>
      <c r="Q89" s="15"/>
      <c r="R89" s="15"/>
      <c r="S89" s="15"/>
      <c r="T89" s="15"/>
      <c r="U89" s="15"/>
      <c r="V89" s="15"/>
      <c r="W89" s="15"/>
      <c r="X89" s="14"/>
      <c r="Y89" s="14"/>
      <c r="Z89" s="14"/>
    </row>
    <row r="90" spans="1:26" ht="18" customHeight="1">
      <c r="A90" s="14"/>
      <c r="B90" s="15"/>
      <c r="C90" s="15"/>
      <c r="D90" s="15"/>
      <c r="E90" s="15"/>
      <c r="F90" s="15"/>
      <c r="G90" s="15"/>
      <c r="H90" s="15"/>
      <c r="I90" s="15"/>
      <c r="J90" s="15"/>
      <c r="K90" s="15"/>
      <c r="L90" s="15"/>
      <c r="M90" s="15"/>
      <c r="N90" s="15"/>
      <c r="O90" s="15"/>
      <c r="P90" s="15"/>
      <c r="Q90" s="15"/>
      <c r="R90" s="15"/>
      <c r="S90" s="15"/>
      <c r="T90" s="15"/>
      <c r="U90" s="15"/>
      <c r="V90" s="15"/>
      <c r="W90" s="15"/>
      <c r="X90" s="14"/>
      <c r="Y90" s="14"/>
      <c r="Z90" s="14"/>
    </row>
    <row r="91" spans="1:26" ht="18" customHeight="1">
      <c r="A91" s="14"/>
      <c r="B91" s="15"/>
      <c r="C91" s="15"/>
      <c r="D91" s="15"/>
      <c r="E91" s="15"/>
      <c r="F91" s="15"/>
      <c r="G91" s="15"/>
      <c r="H91" s="15"/>
      <c r="I91" s="15"/>
      <c r="J91" s="15"/>
      <c r="K91" s="15"/>
      <c r="L91" s="15"/>
      <c r="M91" s="15"/>
      <c r="N91" s="15"/>
      <c r="O91" s="15"/>
      <c r="P91" s="15"/>
      <c r="Q91" s="15"/>
      <c r="R91" s="15"/>
      <c r="S91" s="15"/>
      <c r="T91" s="15"/>
      <c r="U91" s="15"/>
      <c r="V91" s="15"/>
      <c r="W91" s="15"/>
      <c r="X91" s="14"/>
      <c r="Y91" s="14"/>
      <c r="Z91" s="14"/>
    </row>
    <row r="92" spans="1:26" ht="18" customHeight="1">
      <c r="A92" s="14"/>
      <c r="B92" s="15"/>
      <c r="C92" s="15"/>
      <c r="D92" s="15"/>
      <c r="E92" s="15"/>
      <c r="F92" s="15"/>
      <c r="G92" s="15"/>
      <c r="H92" s="15"/>
      <c r="I92" s="15"/>
      <c r="J92" s="15"/>
      <c r="K92" s="15"/>
      <c r="L92" s="15"/>
      <c r="M92" s="15"/>
      <c r="N92" s="15"/>
      <c r="O92" s="15"/>
      <c r="P92" s="15"/>
      <c r="Q92" s="15"/>
      <c r="R92" s="15"/>
      <c r="S92" s="15"/>
      <c r="T92" s="15"/>
      <c r="U92" s="15"/>
      <c r="V92" s="15"/>
      <c r="W92" s="15"/>
      <c r="X92" s="14"/>
      <c r="Y92" s="14"/>
      <c r="Z92" s="14"/>
    </row>
    <row r="93" spans="1:26" ht="18" customHeight="1">
      <c r="A93" s="14"/>
      <c r="B93" s="15"/>
      <c r="C93" s="15"/>
      <c r="D93" s="15"/>
      <c r="E93" s="15"/>
      <c r="F93" s="15"/>
      <c r="G93" s="15"/>
      <c r="H93" s="15"/>
      <c r="I93" s="15"/>
      <c r="J93" s="15"/>
      <c r="K93" s="15"/>
      <c r="L93" s="15"/>
      <c r="M93" s="15"/>
      <c r="N93" s="15"/>
      <c r="O93" s="15"/>
      <c r="P93" s="15"/>
      <c r="Q93" s="15"/>
      <c r="R93" s="15"/>
      <c r="S93" s="15"/>
      <c r="T93" s="15"/>
      <c r="U93" s="15"/>
      <c r="V93" s="15"/>
      <c r="W93" s="15"/>
      <c r="X93" s="14"/>
      <c r="Y93" s="14"/>
      <c r="Z93" s="14"/>
    </row>
    <row r="94" spans="1:26" ht="18" customHeight="1">
      <c r="A94" s="14"/>
      <c r="B94" s="15"/>
      <c r="C94" s="15"/>
      <c r="D94" s="15"/>
      <c r="E94" s="15"/>
      <c r="F94" s="15"/>
      <c r="G94" s="15"/>
      <c r="H94" s="15"/>
      <c r="I94" s="15"/>
      <c r="J94" s="15"/>
      <c r="K94" s="15"/>
      <c r="L94" s="15"/>
      <c r="M94" s="15"/>
      <c r="N94" s="15"/>
      <c r="O94" s="15"/>
      <c r="P94" s="15"/>
      <c r="Q94" s="15"/>
      <c r="R94" s="15"/>
      <c r="S94" s="15"/>
      <c r="T94" s="15"/>
      <c r="U94" s="15"/>
      <c r="V94" s="15"/>
      <c r="W94" s="15"/>
      <c r="X94" s="14"/>
      <c r="Y94" s="14"/>
      <c r="Z94" s="14"/>
    </row>
    <row r="95" spans="1:26" ht="18" customHeight="1">
      <c r="A95" s="14"/>
      <c r="B95" s="15"/>
      <c r="C95" s="15"/>
      <c r="D95" s="15"/>
      <c r="E95" s="15"/>
      <c r="F95" s="15"/>
      <c r="G95" s="15"/>
      <c r="H95" s="15"/>
      <c r="I95" s="15"/>
      <c r="J95" s="15"/>
      <c r="K95" s="15"/>
      <c r="L95" s="15"/>
      <c r="M95" s="15"/>
      <c r="N95" s="15"/>
      <c r="O95" s="15"/>
      <c r="P95" s="15"/>
      <c r="Q95" s="15"/>
      <c r="R95" s="15"/>
      <c r="S95" s="15"/>
      <c r="T95" s="15"/>
      <c r="U95" s="15"/>
      <c r="V95" s="15"/>
      <c r="W95" s="15"/>
      <c r="X95" s="14"/>
      <c r="Y95" s="14"/>
      <c r="Z95" s="14"/>
    </row>
    <row r="96" spans="1:26" ht="18" customHeight="1">
      <c r="A96" s="14"/>
      <c r="B96" s="15"/>
      <c r="C96" s="15"/>
      <c r="D96" s="15"/>
      <c r="E96" s="15"/>
      <c r="F96" s="15"/>
      <c r="G96" s="15"/>
      <c r="H96" s="15"/>
      <c r="I96" s="15"/>
      <c r="J96" s="15"/>
      <c r="K96" s="15"/>
      <c r="L96" s="15"/>
      <c r="M96" s="15"/>
      <c r="N96" s="15"/>
      <c r="O96" s="15"/>
      <c r="P96" s="15"/>
      <c r="Q96" s="15"/>
      <c r="R96" s="15"/>
      <c r="S96" s="15"/>
      <c r="T96" s="15"/>
      <c r="U96" s="15"/>
      <c r="V96" s="15"/>
      <c r="W96" s="15"/>
      <c r="X96" s="14"/>
      <c r="Y96" s="14"/>
      <c r="Z96" s="14"/>
    </row>
    <row r="97" spans="1:26" ht="18" customHeight="1">
      <c r="A97" s="14"/>
      <c r="B97" s="15"/>
      <c r="C97" s="15"/>
      <c r="D97" s="15"/>
      <c r="E97" s="15"/>
      <c r="F97" s="15"/>
      <c r="G97" s="15"/>
      <c r="H97" s="15"/>
      <c r="I97" s="15"/>
      <c r="J97" s="15"/>
      <c r="K97" s="15"/>
      <c r="L97" s="15"/>
      <c r="M97" s="15"/>
      <c r="N97" s="15"/>
      <c r="O97" s="15"/>
      <c r="P97" s="15"/>
      <c r="Q97" s="15"/>
      <c r="R97" s="15"/>
      <c r="S97" s="15"/>
      <c r="T97" s="15"/>
      <c r="U97" s="15"/>
      <c r="V97" s="15"/>
      <c r="W97" s="15"/>
      <c r="X97" s="14"/>
      <c r="Y97" s="14"/>
      <c r="Z97" s="14"/>
    </row>
    <row r="98" spans="1:26" ht="18" customHeight="1">
      <c r="A98" s="14"/>
      <c r="B98" s="15"/>
      <c r="C98" s="15"/>
      <c r="D98" s="15"/>
      <c r="E98" s="15"/>
      <c r="F98" s="15"/>
      <c r="G98" s="15"/>
      <c r="H98" s="15"/>
      <c r="I98" s="15"/>
      <c r="J98" s="15"/>
      <c r="K98" s="15"/>
      <c r="L98" s="15"/>
      <c r="M98" s="15"/>
      <c r="N98" s="15"/>
      <c r="O98" s="15"/>
      <c r="P98" s="15"/>
      <c r="Q98" s="15"/>
      <c r="R98" s="15"/>
      <c r="S98" s="15"/>
      <c r="T98" s="15"/>
      <c r="U98" s="15"/>
      <c r="V98" s="15"/>
      <c r="W98" s="15"/>
      <c r="X98" s="14"/>
      <c r="Y98" s="14"/>
      <c r="Z98" s="14"/>
    </row>
    <row r="99" spans="1:26" ht="18" customHeight="1">
      <c r="A99" s="14"/>
      <c r="B99" s="15"/>
      <c r="C99" s="15"/>
      <c r="D99" s="15"/>
      <c r="E99" s="15"/>
      <c r="F99" s="15"/>
      <c r="G99" s="15"/>
      <c r="H99" s="15"/>
      <c r="I99" s="15"/>
      <c r="J99" s="15"/>
      <c r="K99" s="15"/>
      <c r="L99" s="15"/>
      <c r="M99" s="15"/>
      <c r="N99" s="15"/>
      <c r="O99" s="15"/>
      <c r="P99" s="15"/>
      <c r="Q99" s="15"/>
      <c r="R99" s="15"/>
      <c r="S99" s="15"/>
      <c r="T99" s="15"/>
      <c r="U99" s="15"/>
      <c r="V99" s="15"/>
      <c r="W99" s="15"/>
      <c r="X99" s="14"/>
      <c r="Y99" s="14"/>
      <c r="Z99" s="14"/>
    </row>
    <row r="100" spans="1:26" ht="18" customHeight="1">
      <c r="A100" s="14"/>
      <c r="B100" s="15"/>
      <c r="C100" s="15"/>
      <c r="D100" s="15"/>
      <c r="E100" s="15"/>
      <c r="F100" s="15"/>
      <c r="G100" s="15"/>
      <c r="H100" s="15"/>
      <c r="I100" s="15"/>
      <c r="J100" s="15"/>
      <c r="K100" s="15"/>
      <c r="L100" s="15"/>
      <c r="M100" s="15"/>
      <c r="N100" s="15"/>
      <c r="O100" s="15"/>
      <c r="P100" s="15"/>
      <c r="Q100" s="15"/>
      <c r="R100" s="15"/>
      <c r="S100" s="15"/>
      <c r="T100" s="15"/>
      <c r="U100" s="15"/>
      <c r="V100" s="15"/>
      <c r="W100" s="15"/>
      <c r="X100" s="14"/>
      <c r="Y100" s="14"/>
      <c r="Z100" s="14"/>
    </row>
    <row r="101" spans="1:26" ht="18" customHeight="1">
      <c r="A101" s="14"/>
      <c r="B101" s="15"/>
      <c r="C101" s="15"/>
      <c r="D101" s="15"/>
      <c r="E101" s="15"/>
      <c r="F101" s="15"/>
      <c r="G101" s="15"/>
      <c r="H101" s="15"/>
      <c r="I101" s="15"/>
      <c r="J101" s="15"/>
      <c r="K101" s="15"/>
      <c r="L101" s="15"/>
      <c r="M101" s="15"/>
      <c r="N101" s="15"/>
      <c r="O101" s="15"/>
      <c r="P101" s="15"/>
      <c r="Q101" s="15"/>
      <c r="R101" s="15"/>
      <c r="S101" s="15"/>
      <c r="T101" s="15"/>
      <c r="U101" s="15"/>
      <c r="V101" s="15"/>
      <c r="W101" s="15"/>
      <c r="X101" s="14"/>
      <c r="Y101" s="14"/>
      <c r="Z101" s="14"/>
    </row>
    <row r="102" spans="1:26" ht="18" customHeight="1">
      <c r="A102" s="14"/>
      <c r="B102" s="15"/>
      <c r="C102" s="15"/>
      <c r="D102" s="15"/>
      <c r="E102" s="15"/>
      <c r="F102" s="15"/>
      <c r="G102" s="15"/>
      <c r="H102" s="15"/>
      <c r="I102" s="15"/>
      <c r="J102" s="15"/>
      <c r="K102" s="15"/>
      <c r="L102" s="15"/>
      <c r="M102" s="15"/>
      <c r="N102" s="15"/>
      <c r="O102" s="15"/>
      <c r="P102" s="15"/>
      <c r="Q102" s="15"/>
      <c r="R102" s="15"/>
      <c r="S102" s="15"/>
      <c r="T102" s="15"/>
      <c r="U102" s="15"/>
      <c r="V102" s="15"/>
      <c r="W102" s="15"/>
      <c r="X102" s="14"/>
      <c r="Y102" s="14"/>
      <c r="Z102" s="14"/>
    </row>
    <row r="103" spans="1:26" ht="18" customHeight="1">
      <c r="A103" s="14"/>
      <c r="B103" s="15"/>
      <c r="C103" s="15"/>
      <c r="D103" s="15"/>
      <c r="E103" s="15"/>
      <c r="F103" s="15"/>
      <c r="G103" s="15"/>
      <c r="H103" s="15"/>
      <c r="I103" s="15"/>
      <c r="J103" s="15"/>
      <c r="K103" s="15"/>
      <c r="L103" s="15"/>
      <c r="M103" s="15"/>
      <c r="N103" s="15"/>
      <c r="O103" s="15"/>
      <c r="P103" s="15"/>
      <c r="Q103" s="15"/>
      <c r="R103" s="15"/>
      <c r="S103" s="15"/>
      <c r="T103" s="15"/>
      <c r="U103" s="15"/>
      <c r="V103" s="15"/>
      <c r="W103" s="15"/>
      <c r="X103" s="14"/>
      <c r="Y103" s="14"/>
      <c r="Z103" s="14"/>
    </row>
    <row r="104" spans="1:26" ht="18" customHeight="1">
      <c r="A104" s="14"/>
      <c r="B104" s="15"/>
      <c r="C104" s="15"/>
      <c r="D104" s="15"/>
      <c r="E104" s="15"/>
      <c r="F104" s="15"/>
      <c r="G104" s="15"/>
      <c r="H104" s="15"/>
      <c r="I104" s="15"/>
      <c r="J104" s="15"/>
      <c r="K104" s="15"/>
      <c r="L104" s="15"/>
      <c r="M104" s="15"/>
      <c r="N104" s="15"/>
      <c r="O104" s="15"/>
      <c r="P104" s="15"/>
      <c r="Q104" s="15"/>
      <c r="R104" s="15"/>
      <c r="S104" s="15"/>
      <c r="T104" s="15"/>
      <c r="U104" s="15"/>
      <c r="V104" s="15"/>
      <c r="W104" s="15"/>
      <c r="X104" s="14"/>
      <c r="Y104" s="14"/>
      <c r="Z104" s="14"/>
    </row>
    <row r="105" spans="1:26" ht="18" customHeight="1">
      <c r="A105" s="14"/>
      <c r="B105" s="15"/>
      <c r="C105" s="15"/>
      <c r="D105" s="15"/>
      <c r="E105" s="15"/>
      <c r="F105" s="15"/>
      <c r="G105" s="15"/>
      <c r="H105" s="15"/>
      <c r="I105" s="15"/>
      <c r="J105" s="15"/>
      <c r="K105" s="15"/>
      <c r="L105" s="15"/>
      <c r="M105" s="15"/>
      <c r="N105" s="15"/>
      <c r="O105" s="15"/>
      <c r="P105" s="15"/>
      <c r="Q105" s="15"/>
      <c r="R105" s="15"/>
      <c r="S105" s="15"/>
      <c r="T105" s="15"/>
      <c r="U105" s="15"/>
      <c r="V105" s="15"/>
      <c r="W105" s="15"/>
      <c r="X105" s="14"/>
      <c r="Y105" s="14"/>
      <c r="Z105" s="14"/>
    </row>
    <row r="106" spans="1:26" ht="18" customHeight="1">
      <c r="A106" s="14"/>
      <c r="B106" s="15"/>
      <c r="C106" s="15"/>
      <c r="D106" s="15"/>
      <c r="E106" s="15"/>
      <c r="F106" s="15"/>
      <c r="G106" s="15"/>
      <c r="H106" s="15"/>
      <c r="I106" s="15"/>
      <c r="J106" s="15"/>
      <c r="K106" s="15"/>
      <c r="L106" s="15"/>
      <c r="M106" s="15"/>
      <c r="N106" s="15"/>
      <c r="O106" s="15"/>
      <c r="P106" s="15"/>
      <c r="Q106" s="15"/>
      <c r="R106" s="15"/>
      <c r="S106" s="15"/>
      <c r="T106" s="15"/>
      <c r="U106" s="15"/>
      <c r="V106" s="15"/>
      <c r="W106" s="15"/>
      <c r="X106" s="14"/>
      <c r="Y106" s="14"/>
      <c r="Z106" s="14"/>
    </row>
    <row r="107" spans="1:26" ht="18" customHeight="1">
      <c r="A107" s="14"/>
      <c r="B107" s="15"/>
      <c r="C107" s="15"/>
      <c r="D107" s="15"/>
      <c r="E107" s="15"/>
      <c r="F107" s="15"/>
      <c r="G107" s="15"/>
      <c r="H107" s="15"/>
      <c r="I107" s="15"/>
      <c r="J107" s="15"/>
      <c r="K107" s="15"/>
      <c r="L107" s="15"/>
      <c r="M107" s="15"/>
      <c r="N107" s="15"/>
      <c r="O107" s="15"/>
      <c r="P107" s="15"/>
      <c r="Q107" s="15"/>
      <c r="R107" s="15"/>
      <c r="S107" s="15"/>
      <c r="T107" s="15"/>
      <c r="U107" s="15"/>
      <c r="V107" s="15"/>
      <c r="W107" s="15"/>
      <c r="X107" s="14"/>
      <c r="Y107" s="14"/>
      <c r="Z107" s="14"/>
    </row>
    <row r="108" spans="1:26" ht="18" customHeight="1">
      <c r="A108" s="14"/>
      <c r="B108" s="15"/>
      <c r="C108" s="15"/>
      <c r="D108" s="15"/>
      <c r="E108" s="15"/>
      <c r="F108" s="15"/>
      <c r="G108" s="15"/>
      <c r="H108" s="15"/>
      <c r="I108" s="15"/>
      <c r="J108" s="15"/>
      <c r="K108" s="15"/>
      <c r="L108" s="15"/>
      <c r="M108" s="15"/>
      <c r="N108" s="15"/>
      <c r="O108" s="15"/>
      <c r="P108" s="15"/>
      <c r="Q108" s="15"/>
      <c r="R108" s="15"/>
      <c r="S108" s="15"/>
      <c r="T108" s="15"/>
      <c r="U108" s="15"/>
      <c r="V108" s="15"/>
      <c r="W108" s="15"/>
      <c r="X108" s="14"/>
      <c r="Y108" s="14"/>
      <c r="Z108" s="14"/>
    </row>
    <row r="109" spans="1:26" ht="18" customHeight="1">
      <c r="A109" s="14"/>
      <c r="B109" s="15"/>
      <c r="C109" s="15"/>
      <c r="D109" s="15"/>
      <c r="E109" s="15"/>
      <c r="F109" s="15"/>
      <c r="G109" s="15"/>
      <c r="H109" s="15"/>
      <c r="I109" s="15"/>
      <c r="J109" s="15"/>
      <c r="K109" s="15"/>
      <c r="L109" s="15"/>
      <c r="M109" s="15"/>
      <c r="N109" s="15"/>
      <c r="O109" s="15"/>
      <c r="P109" s="15"/>
      <c r="Q109" s="15"/>
      <c r="R109" s="15"/>
      <c r="S109" s="15"/>
      <c r="T109" s="15"/>
      <c r="U109" s="15"/>
      <c r="V109" s="15"/>
      <c r="W109" s="15"/>
      <c r="X109" s="14"/>
      <c r="Y109" s="14"/>
      <c r="Z109" s="14"/>
    </row>
    <row r="110" spans="1:26" ht="18" customHeight="1">
      <c r="A110" s="14"/>
      <c r="B110" s="15"/>
      <c r="C110" s="15"/>
      <c r="D110" s="15"/>
      <c r="E110" s="15"/>
      <c r="F110" s="15"/>
      <c r="G110" s="15"/>
      <c r="H110" s="15"/>
      <c r="I110" s="15"/>
      <c r="J110" s="15"/>
      <c r="K110" s="15"/>
      <c r="L110" s="15"/>
      <c r="M110" s="15"/>
      <c r="N110" s="15"/>
      <c r="O110" s="15"/>
      <c r="P110" s="15"/>
      <c r="Q110" s="15"/>
      <c r="R110" s="15"/>
      <c r="S110" s="15"/>
      <c r="T110" s="15"/>
      <c r="U110" s="15"/>
      <c r="V110" s="15"/>
      <c r="W110" s="15"/>
      <c r="X110" s="14"/>
      <c r="Y110" s="14"/>
      <c r="Z110" s="14"/>
    </row>
    <row r="111" spans="1:26" ht="18" customHeight="1">
      <c r="A111" s="14"/>
      <c r="B111" s="15"/>
      <c r="C111" s="15"/>
      <c r="D111" s="15"/>
      <c r="E111" s="15"/>
      <c r="F111" s="15"/>
      <c r="G111" s="15"/>
      <c r="H111" s="15"/>
      <c r="I111" s="15"/>
      <c r="J111" s="15"/>
      <c r="K111" s="15"/>
      <c r="L111" s="15"/>
      <c r="M111" s="15"/>
      <c r="N111" s="15"/>
      <c r="O111" s="15"/>
      <c r="P111" s="15"/>
      <c r="Q111" s="15"/>
      <c r="R111" s="15"/>
      <c r="S111" s="15"/>
      <c r="T111" s="15"/>
      <c r="U111" s="15"/>
      <c r="V111" s="15"/>
      <c r="W111" s="15"/>
      <c r="X111" s="14"/>
      <c r="Y111" s="14"/>
      <c r="Z111" s="14"/>
    </row>
    <row r="112" spans="1:26" ht="18" customHeight="1">
      <c r="A112" s="14"/>
      <c r="B112" s="15"/>
      <c r="C112" s="15"/>
      <c r="D112" s="15"/>
      <c r="E112" s="15"/>
      <c r="F112" s="15"/>
      <c r="G112" s="15"/>
      <c r="H112" s="15"/>
      <c r="I112" s="15"/>
      <c r="J112" s="15"/>
      <c r="K112" s="15"/>
      <c r="L112" s="15"/>
      <c r="M112" s="15"/>
      <c r="N112" s="15"/>
      <c r="O112" s="15"/>
      <c r="P112" s="15"/>
      <c r="Q112" s="15"/>
      <c r="R112" s="15"/>
      <c r="S112" s="15"/>
      <c r="T112" s="15"/>
      <c r="U112" s="15"/>
      <c r="V112" s="15"/>
      <c r="W112" s="15"/>
      <c r="X112" s="14"/>
      <c r="Y112" s="14"/>
      <c r="Z112" s="14"/>
    </row>
    <row r="113" spans="1:26" ht="18" customHeight="1">
      <c r="A113" s="14"/>
      <c r="B113" s="15"/>
      <c r="C113" s="15"/>
      <c r="D113" s="15"/>
      <c r="E113" s="15"/>
      <c r="F113" s="15"/>
      <c r="G113" s="15"/>
      <c r="H113" s="15"/>
      <c r="I113" s="15"/>
      <c r="J113" s="15"/>
      <c r="K113" s="15"/>
      <c r="L113" s="15"/>
      <c r="M113" s="15"/>
      <c r="N113" s="15"/>
      <c r="O113" s="15"/>
      <c r="P113" s="15"/>
      <c r="Q113" s="15"/>
      <c r="R113" s="15"/>
      <c r="S113" s="15"/>
      <c r="T113" s="15"/>
      <c r="U113" s="15"/>
      <c r="V113" s="15"/>
      <c r="W113" s="15"/>
      <c r="X113" s="14"/>
      <c r="Y113" s="14"/>
      <c r="Z113" s="14"/>
    </row>
    <row r="114" spans="1:26" ht="18" customHeight="1">
      <c r="A114" s="14"/>
      <c r="B114" s="15"/>
      <c r="C114" s="15"/>
      <c r="D114" s="15"/>
      <c r="E114" s="15"/>
      <c r="F114" s="15"/>
      <c r="G114" s="15"/>
      <c r="H114" s="15"/>
      <c r="I114" s="15"/>
      <c r="J114" s="15"/>
      <c r="K114" s="15"/>
      <c r="L114" s="15"/>
      <c r="M114" s="15"/>
      <c r="N114" s="15"/>
      <c r="O114" s="15"/>
      <c r="P114" s="15"/>
      <c r="Q114" s="15"/>
      <c r="R114" s="15"/>
      <c r="S114" s="15"/>
      <c r="T114" s="15"/>
      <c r="U114" s="15"/>
      <c r="V114" s="15"/>
      <c r="W114" s="15"/>
      <c r="X114" s="14"/>
      <c r="Y114" s="14"/>
      <c r="Z114" s="14"/>
    </row>
    <row r="115" spans="1:26" ht="18" customHeight="1">
      <c r="A115" s="14"/>
      <c r="B115" s="15"/>
      <c r="C115" s="15"/>
      <c r="D115" s="15"/>
      <c r="E115" s="15"/>
      <c r="F115" s="15"/>
      <c r="G115" s="15"/>
      <c r="H115" s="15"/>
      <c r="I115" s="15"/>
      <c r="J115" s="15"/>
      <c r="K115" s="15"/>
      <c r="L115" s="15"/>
      <c r="M115" s="15"/>
      <c r="N115" s="15"/>
      <c r="O115" s="15"/>
      <c r="P115" s="15"/>
      <c r="Q115" s="15"/>
      <c r="R115" s="15"/>
      <c r="S115" s="15"/>
      <c r="T115" s="15"/>
      <c r="U115" s="15"/>
      <c r="V115" s="15"/>
      <c r="W115" s="15"/>
      <c r="X115" s="14"/>
      <c r="Y115" s="14"/>
      <c r="Z115" s="14"/>
    </row>
    <row r="116" spans="1:26" ht="18" customHeight="1">
      <c r="A116" s="14"/>
      <c r="B116" s="15"/>
      <c r="C116" s="15"/>
      <c r="D116" s="15"/>
      <c r="E116" s="15"/>
      <c r="F116" s="15"/>
      <c r="G116" s="15"/>
      <c r="H116" s="15"/>
      <c r="I116" s="15"/>
      <c r="J116" s="15"/>
      <c r="K116" s="15"/>
      <c r="L116" s="15"/>
      <c r="M116" s="15"/>
      <c r="N116" s="15"/>
      <c r="O116" s="15"/>
      <c r="P116" s="15"/>
      <c r="Q116" s="15"/>
      <c r="R116" s="15"/>
      <c r="S116" s="15"/>
      <c r="T116" s="15"/>
      <c r="U116" s="15"/>
      <c r="V116" s="15"/>
      <c r="W116" s="15"/>
      <c r="X116" s="14"/>
      <c r="Y116" s="14"/>
      <c r="Z116" s="14"/>
    </row>
    <row r="117" spans="1:26" ht="18" customHeight="1">
      <c r="A117" s="14"/>
      <c r="B117" s="15"/>
      <c r="C117" s="15"/>
      <c r="D117" s="15"/>
      <c r="E117" s="15"/>
      <c r="F117" s="15"/>
      <c r="G117" s="15"/>
      <c r="H117" s="15"/>
      <c r="I117" s="15"/>
      <c r="J117" s="15"/>
      <c r="K117" s="15"/>
      <c r="L117" s="15"/>
      <c r="M117" s="15"/>
      <c r="N117" s="15"/>
      <c r="O117" s="15"/>
      <c r="P117" s="15"/>
      <c r="Q117" s="15"/>
      <c r="R117" s="15"/>
      <c r="S117" s="15"/>
      <c r="T117" s="15"/>
      <c r="U117" s="15"/>
      <c r="V117" s="15"/>
      <c r="W117" s="15"/>
      <c r="X117" s="14"/>
      <c r="Y117" s="14"/>
      <c r="Z117" s="14"/>
    </row>
    <row r="118" spans="1:26" ht="18" customHeight="1">
      <c r="A118" s="14"/>
      <c r="B118" s="15"/>
      <c r="C118" s="15"/>
      <c r="D118" s="15"/>
      <c r="E118" s="15"/>
      <c r="F118" s="15"/>
      <c r="G118" s="15"/>
      <c r="H118" s="15"/>
      <c r="I118" s="15"/>
      <c r="J118" s="15"/>
      <c r="K118" s="15"/>
      <c r="L118" s="15"/>
      <c r="M118" s="15"/>
      <c r="N118" s="15"/>
      <c r="O118" s="15"/>
      <c r="P118" s="15"/>
      <c r="Q118" s="15"/>
      <c r="R118" s="15"/>
      <c r="S118" s="15"/>
      <c r="T118" s="15"/>
      <c r="U118" s="15"/>
      <c r="V118" s="15"/>
      <c r="W118" s="15"/>
      <c r="X118" s="14"/>
      <c r="Y118" s="14"/>
      <c r="Z118" s="14"/>
    </row>
    <row r="119" spans="1:26" ht="18" customHeight="1">
      <c r="A119" s="14"/>
      <c r="B119" s="15"/>
      <c r="C119" s="15"/>
      <c r="D119" s="15"/>
      <c r="E119" s="15"/>
      <c r="F119" s="15"/>
      <c r="G119" s="15"/>
      <c r="H119" s="15"/>
      <c r="I119" s="15"/>
      <c r="J119" s="15"/>
      <c r="K119" s="15"/>
      <c r="L119" s="15"/>
      <c r="M119" s="15"/>
      <c r="N119" s="15"/>
      <c r="O119" s="15"/>
      <c r="P119" s="15"/>
      <c r="Q119" s="15"/>
      <c r="R119" s="15"/>
      <c r="S119" s="15"/>
      <c r="T119" s="15"/>
      <c r="U119" s="15"/>
      <c r="V119" s="15"/>
      <c r="W119" s="15"/>
      <c r="X119" s="14"/>
      <c r="Y119" s="14"/>
      <c r="Z119" s="14"/>
    </row>
    <row r="120" spans="1:26" ht="18" customHeight="1">
      <c r="A120" s="14"/>
      <c r="B120" s="15"/>
      <c r="C120" s="15"/>
      <c r="D120" s="15"/>
      <c r="E120" s="15"/>
      <c r="F120" s="15"/>
      <c r="G120" s="15"/>
      <c r="H120" s="15"/>
      <c r="I120" s="15"/>
      <c r="J120" s="15"/>
      <c r="K120" s="15"/>
      <c r="L120" s="15"/>
      <c r="M120" s="15"/>
      <c r="N120" s="15"/>
      <c r="O120" s="15"/>
      <c r="P120" s="15"/>
      <c r="Q120" s="15"/>
      <c r="R120" s="15"/>
      <c r="S120" s="15"/>
      <c r="T120" s="15"/>
      <c r="U120" s="15"/>
      <c r="V120" s="15"/>
      <c r="W120" s="15"/>
      <c r="X120" s="14"/>
      <c r="Y120" s="14"/>
      <c r="Z120" s="14"/>
    </row>
    <row r="121" spans="1:26" ht="18" customHeight="1">
      <c r="A121" s="14"/>
      <c r="B121" s="15"/>
      <c r="C121" s="15"/>
      <c r="D121" s="15"/>
      <c r="E121" s="15"/>
      <c r="F121" s="15"/>
      <c r="G121" s="15"/>
      <c r="H121" s="15"/>
      <c r="I121" s="15"/>
      <c r="J121" s="15"/>
      <c r="K121" s="15"/>
      <c r="L121" s="15"/>
      <c r="M121" s="15"/>
      <c r="N121" s="15"/>
      <c r="O121" s="15"/>
      <c r="P121" s="15"/>
      <c r="Q121" s="15"/>
      <c r="R121" s="15"/>
      <c r="S121" s="15"/>
      <c r="T121" s="15"/>
      <c r="U121" s="15"/>
      <c r="V121" s="15"/>
      <c r="W121" s="15"/>
      <c r="X121" s="14"/>
      <c r="Y121" s="14"/>
      <c r="Z121" s="14"/>
    </row>
    <row r="122" spans="1:26" ht="18" customHeight="1">
      <c r="A122" s="14"/>
      <c r="B122" s="15"/>
      <c r="C122" s="15"/>
      <c r="D122" s="15"/>
      <c r="E122" s="15"/>
      <c r="F122" s="15"/>
      <c r="G122" s="15"/>
      <c r="H122" s="15"/>
      <c r="I122" s="15"/>
      <c r="J122" s="15"/>
      <c r="K122" s="15"/>
      <c r="L122" s="15"/>
      <c r="M122" s="15"/>
      <c r="N122" s="15"/>
      <c r="O122" s="15"/>
      <c r="P122" s="15"/>
      <c r="Q122" s="15"/>
      <c r="R122" s="15"/>
      <c r="S122" s="15"/>
      <c r="T122" s="15"/>
      <c r="U122" s="15"/>
      <c r="V122" s="15"/>
      <c r="W122" s="15"/>
      <c r="X122" s="14"/>
      <c r="Y122" s="14"/>
      <c r="Z122" s="14"/>
    </row>
    <row r="123" spans="1:26" ht="18" customHeight="1">
      <c r="A123" s="14"/>
      <c r="B123" s="15"/>
      <c r="C123" s="15"/>
      <c r="D123" s="15"/>
      <c r="E123" s="15"/>
      <c r="F123" s="15"/>
      <c r="G123" s="15"/>
      <c r="H123" s="15"/>
      <c r="I123" s="15"/>
      <c r="J123" s="15"/>
      <c r="K123" s="15"/>
      <c r="L123" s="15"/>
      <c r="M123" s="15"/>
      <c r="N123" s="15"/>
      <c r="O123" s="15"/>
      <c r="P123" s="15"/>
      <c r="Q123" s="15"/>
      <c r="R123" s="15"/>
      <c r="S123" s="15"/>
      <c r="T123" s="15"/>
      <c r="U123" s="15"/>
      <c r="V123" s="15"/>
      <c r="W123" s="15"/>
      <c r="X123" s="14"/>
      <c r="Y123" s="14"/>
      <c r="Z123" s="14"/>
    </row>
    <row r="124" spans="1:26" ht="18" customHeight="1">
      <c r="A124" s="14"/>
      <c r="B124" s="15"/>
      <c r="C124" s="15"/>
      <c r="D124" s="15"/>
      <c r="E124" s="15"/>
      <c r="F124" s="15"/>
      <c r="G124" s="15"/>
      <c r="H124" s="15"/>
      <c r="I124" s="15"/>
      <c r="J124" s="15"/>
      <c r="K124" s="15"/>
      <c r="L124" s="15"/>
      <c r="M124" s="15"/>
      <c r="N124" s="15"/>
      <c r="O124" s="15"/>
      <c r="P124" s="15"/>
      <c r="Q124" s="15"/>
      <c r="R124" s="15"/>
      <c r="S124" s="15"/>
      <c r="T124" s="15"/>
      <c r="U124" s="15"/>
      <c r="V124" s="15"/>
      <c r="W124" s="15"/>
      <c r="X124" s="14"/>
      <c r="Y124" s="14"/>
      <c r="Z124" s="14"/>
    </row>
    <row r="125" spans="1:26" ht="18" customHeight="1">
      <c r="A125" s="14"/>
      <c r="B125" s="15"/>
      <c r="C125" s="15"/>
      <c r="D125" s="15"/>
      <c r="E125" s="15"/>
      <c r="F125" s="15"/>
      <c r="G125" s="15"/>
      <c r="H125" s="15"/>
      <c r="I125" s="15"/>
      <c r="J125" s="15"/>
      <c r="K125" s="15"/>
      <c r="L125" s="15"/>
      <c r="M125" s="15"/>
      <c r="N125" s="15"/>
      <c r="O125" s="15"/>
      <c r="P125" s="15"/>
      <c r="Q125" s="15"/>
      <c r="R125" s="15"/>
      <c r="S125" s="15"/>
      <c r="T125" s="15"/>
      <c r="U125" s="15"/>
      <c r="V125" s="15"/>
      <c r="W125" s="15"/>
      <c r="X125" s="14"/>
      <c r="Y125" s="14"/>
      <c r="Z125" s="14"/>
    </row>
    <row r="126" spans="1:26" ht="18" customHeight="1">
      <c r="A126" s="14"/>
      <c r="B126" s="15"/>
      <c r="C126" s="15"/>
      <c r="D126" s="15"/>
      <c r="E126" s="15"/>
      <c r="F126" s="15"/>
      <c r="G126" s="15"/>
      <c r="H126" s="15"/>
      <c r="I126" s="15"/>
      <c r="J126" s="15"/>
      <c r="K126" s="15"/>
      <c r="L126" s="15"/>
      <c r="M126" s="15"/>
      <c r="N126" s="15"/>
      <c r="O126" s="15"/>
      <c r="P126" s="15"/>
      <c r="Q126" s="15"/>
      <c r="R126" s="15"/>
      <c r="S126" s="15"/>
      <c r="T126" s="15"/>
      <c r="U126" s="15"/>
      <c r="V126" s="15"/>
      <c r="W126" s="15"/>
      <c r="X126" s="14"/>
      <c r="Y126" s="14"/>
      <c r="Z126" s="14"/>
    </row>
    <row r="127" spans="1:26" ht="18" customHeight="1">
      <c r="A127" s="14"/>
      <c r="B127" s="15"/>
      <c r="C127" s="15"/>
      <c r="D127" s="15"/>
      <c r="E127" s="15"/>
      <c r="F127" s="15"/>
      <c r="G127" s="15"/>
      <c r="H127" s="15"/>
      <c r="I127" s="15"/>
      <c r="J127" s="15"/>
      <c r="K127" s="15"/>
      <c r="L127" s="15"/>
      <c r="M127" s="15"/>
      <c r="N127" s="15"/>
      <c r="O127" s="15"/>
      <c r="P127" s="15"/>
      <c r="Q127" s="15"/>
      <c r="R127" s="15"/>
      <c r="S127" s="15"/>
      <c r="T127" s="15"/>
      <c r="U127" s="15"/>
      <c r="V127" s="15"/>
      <c r="W127" s="15"/>
      <c r="X127" s="14"/>
      <c r="Y127" s="14"/>
      <c r="Z127" s="14"/>
    </row>
    <row r="128" spans="1:26" ht="18" customHeight="1">
      <c r="A128" s="14"/>
      <c r="B128" s="15"/>
      <c r="C128" s="15"/>
      <c r="D128" s="15"/>
      <c r="E128" s="15"/>
      <c r="F128" s="15"/>
      <c r="G128" s="15"/>
      <c r="H128" s="15"/>
      <c r="I128" s="15"/>
      <c r="J128" s="15"/>
      <c r="K128" s="15"/>
      <c r="L128" s="15"/>
      <c r="M128" s="15"/>
      <c r="N128" s="15"/>
      <c r="O128" s="15"/>
      <c r="P128" s="15"/>
      <c r="Q128" s="15"/>
      <c r="R128" s="15"/>
      <c r="S128" s="15"/>
      <c r="T128" s="15"/>
      <c r="U128" s="15"/>
      <c r="V128" s="15"/>
      <c r="W128" s="15"/>
      <c r="X128" s="14"/>
      <c r="Y128" s="14"/>
      <c r="Z128" s="14"/>
    </row>
    <row r="129" spans="1:26" ht="18" customHeight="1">
      <c r="A129" s="14"/>
      <c r="B129" s="15"/>
      <c r="C129" s="15"/>
      <c r="D129" s="15"/>
      <c r="E129" s="15"/>
      <c r="F129" s="15"/>
      <c r="G129" s="15"/>
      <c r="H129" s="15"/>
      <c r="I129" s="15"/>
      <c r="J129" s="15"/>
      <c r="K129" s="15"/>
      <c r="L129" s="15"/>
      <c r="M129" s="15"/>
      <c r="N129" s="15"/>
      <c r="O129" s="15"/>
      <c r="P129" s="15"/>
      <c r="Q129" s="15"/>
      <c r="R129" s="15"/>
      <c r="S129" s="15"/>
      <c r="T129" s="15"/>
      <c r="U129" s="15"/>
      <c r="V129" s="15"/>
      <c r="W129" s="15"/>
      <c r="X129" s="14"/>
      <c r="Y129" s="14"/>
      <c r="Z129" s="14"/>
    </row>
    <row r="130" spans="1:26" ht="18" customHeight="1">
      <c r="A130" s="14"/>
      <c r="B130" s="15"/>
      <c r="C130" s="15"/>
      <c r="D130" s="15"/>
      <c r="E130" s="15"/>
      <c r="F130" s="15"/>
      <c r="G130" s="15"/>
      <c r="H130" s="15"/>
      <c r="I130" s="15"/>
      <c r="J130" s="15"/>
      <c r="K130" s="15"/>
      <c r="L130" s="15"/>
      <c r="M130" s="15"/>
      <c r="N130" s="15"/>
      <c r="O130" s="15"/>
      <c r="P130" s="15"/>
      <c r="Q130" s="15"/>
      <c r="R130" s="15"/>
      <c r="S130" s="15"/>
      <c r="T130" s="15"/>
      <c r="U130" s="15"/>
      <c r="V130" s="15"/>
      <c r="W130" s="15"/>
      <c r="X130" s="14"/>
      <c r="Y130" s="14"/>
      <c r="Z130" s="14"/>
    </row>
    <row r="131" spans="1:26" ht="18" customHeight="1">
      <c r="A131" s="14"/>
      <c r="B131" s="15"/>
      <c r="C131" s="15"/>
      <c r="D131" s="15"/>
      <c r="E131" s="15"/>
      <c r="F131" s="15"/>
      <c r="G131" s="15"/>
      <c r="H131" s="15"/>
      <c r="I131" s="15"/>
      <c r="J131" s="15"/>
      <c r="K131" s="15"/>
      <c r="L131" s="15"/>
      <c r="M131" s="15"/>
      <c r="N131" s="15"/>
      <c r="O131" s="15"/>
      <c r="P131" s="15"/>
      <c r="Q131" s="15"/>
      <c r="R131" s="15"/>
      <c r="S131" s="15"/>
      <c r="T131" s="15"/>
      <c r="U131" s="15"/>
      <c r="V131" s="15"/>
      <c r="W131" s="15"/>
      <c r="X131" s="14"/>
      <c r="Y131" s="14"/>
      <c r="Z131" s="14"/>
    </row>
    <row r="132" spans="1:26" ht="18" customHeight="1">
      <c r="A132" s="14"/>
      <c r="B132" s="15"/>
      <c r="C132" s="15"/>
      <c r="D132" s="15"/>
      <c r="E132" s="15"/>
      <c r="F132" s="15"/>
      <c r="G132" s="15"/>
      <c r="H132" s="15"/>
      <c r="I132" s="15"/>
      <c r="J132" s="15"/>
      <c r="K132" s="15"/>
      <c r="L132" s="15"/>
      <c r="M132" s="15"/>
      <c r="N132" s="15"/>
      <c r="O132" s="15"/>
      <c r="P132" s="15"/>
      <c r="Q132" s="15"/>
      <c r="R132" s="15"/>
      <c r="S132" s="15"/>
      <c r="T132" s="15"/>
      <c r="U132" s="15"/>
      <c r="V132" s="15"/>
      <c r="W132" s="15"/>
      <c r="X132" s="14"/>
      <c r="Y132" s="14"/>
      <c r="Z132" s="14"/>
    </row>
    <row r="133" spans="1:26" ht="18" customHeight="1">
      <c r="A133" s="14"/>
      <c r="B133" s="15"/>
      <c r="C133" s="15"/>
      <c r="D133" s="15"/>
      <c r="E133" s="15"/>
      <c r="F133" s="15"/>
      <c r="G133" s="15"/>
      <c r="H133" s="15"/>
      <c r="I133" s="15"/>
      <c r="J133" s="15"/>
      <c r="K133" s="15"/>
      <c r="L133" s="15"/>
      <c r="M133" s="15"/>
      <c r="N133" s="15"/>
      <c r="O133" s="15"/>
      <c r="P133" s="15"/>
      <c r="Q133" s="15"/>
      <c r="R133" s="15"/>
      <c r="S133" s="15"/>
      <c r="T133" s="15"/>
      <c r="U133" s="15"/>
      <c r="V133" s="15"/>
      <c r="W133" s="15"/>
      <c r="X133" s="14"/>
      <c r="Y133" s="14"/>
      <c r="Z133" s="14"/>
    </row>
    <row r="134" spans="1:26" ht="18" customHeight="1">
      <c r="A134" s="14"/>
      <c r="B134" s="15"/>
      <c r="C134" s="15"/>
      <c r="D134" s="15"/>
      <c r="E134" s="15"/>
      <c r="F134" s="15"/>
      <c r="G134" s="15"/>
      <c r="H134" s="15"/>
      <c r="I134" s="15"/>
      <c r="J134" s="15"/>
      <c r="K134" s="15"/>
      <c r="L134" s="15"/>
      <c r="M134" s="15"/>
      <c r="N134" s="15"/>
      <c r="O134" s="15"/>
      <c r="P134" s="15"/>
      <c r="Q134" s="15"/>
      <c r="R134" s="15"/>
      <c r="S134" s="15"/>
      <c r="T134" s="15"/>
      <c r="U134" s="15"/>
      <c r="V134" s="15"/>
      <c r="W134" s="15"/>
      <c r="X134" s="14"/>
      <c r="Y134" s="14"/>
      <c r="Z134" s="14"/>
    </row>
    <row r="135" spans="1:26" ht="18" customHeight="1">
      <c r="A135" s="14"/>
      <c r="B135" s="15"/>
      <c r="C135" s="15"/>
      <c r="D135" s="15"/>
      <c r="E135" s="15"/>
      <c r="F135" s="15"/>
      <c r="G135" s="15"/>
      <c r="H135" s="15"/>
      <c r="I135" s="15"/>
      <c r="J135" s="15"/>
      <c r="K135" s="15"/>
      <c r="L135" s="15"/>
      <c r="M135" s="15"/>
      <c r="N135" s="15"/>
      <c r="O135" s="15"/>
      <c r="P135" s="15"/>
      <c r="Q135" s="15"/>
      <c r="R135" s="15"/>
      <c r="S135" s="15"/>
      <c r="T135" s="15"/>
      <c r="U135" s="15"/>
      <c r="V135" s="15"/>
      <c r="W135" s="15"/>
      <c r="X135" s="14"/>
      <c r="Y135" s="14"/>
      <c r="Z135" s="14"/>
    </row>
    <row r="136" spans="1:26" ht="18" customHeight="1">
      <c r="A136" s="14"/>
      <c r="B136" s="15"/>
      <c r="C136" s="15"/>
      <c r="D136" s="15"/>
      <c r="E136" s="15"/>
      <c r="F136" s="15"/>
      <c r="G136" s="15"/>
      <c r="H136" s="15"/>
      <c r="I136" s="15"/>
      <c r="J136" s="15"/>
      <c r="K136" s="15"/>
      <c r="L136" s="15"/>
      <c r="M136" s="15"/>
      <c r="N136" s="15"/>
      <c r="O136" s="15"/>
      <c r="P136" s="15"/>
      <c r="Q136" s="15"/>
      <c r="R136" s="15"/>
      <c r="S136" s="15"/>
      <c r="T136" s="15"/>
      <c r="U136" s="15"/>
      <c r="V136" s="15"/>
      <c r="W136" s="15"/>
      <c r="X136" s="14"/>
      <c r="Y136" s="14"/>
      <c r="Z136" s="14"/>
    </row>
    <row r="137" spans="1:26" ht="18" customHeight="1">
      <c r="A137" s="14"/>
      <c r="B137" s="15"/>
      <c r="C137" s="15"/>
      <c r="D137" s="15"/>
      <c r="E137" s="15"/>
      <c r="F137" s="15"/>
      <c r="G137" s="15"/>
      <c r="H137" s="15"/>
      <c r="I137" s="15"/>
      <c r="J137" s="15"/>
      <c r="K137" s="15"/>
      <c r="L137" s="15"/>
      <c r="M137" s="15"/>
      <c r="N137" s="15"/>
      <c r="O137" s="15"/>
      <c r="P137" s="15"/>
      <c r="Q137" s="15"/>
      <c r="R137" s="15"/>
      <c r="S137" s="15"/>
      <c r="T137" s="15"/>
      <c r="U137" s="15"/>
      <c r="V137" s="15"/>
      <c r="W137" s="15"/>
      <c r="X137" s="14"/>
      <c r="Y137" s="14"/>
      <c r="Z137" s="14"/>
    </row>
    <row r="138" spans="1:26" ht="18" customHeight="1">
      <c r="A138" s="14"/>
      <c r="B138" s="15"/>
      <c r="C138" s="15"/>
      <c r="D138" s="15"/>
      <c r="E138" s="15"/>
      <c r="F138" s="15"/>
      <c r="G138" s="15"/>
      <c r="H138" s="15"/>
      <c r="I138" s="15"/>
      <c r="J138" s="15"/>
      <c r="K138" s="15"/>
      <c r="L138" s="15"/>
      <c r="M138" s="15"/>
      <c r="N138" s="15"/>
      <c r="O138" s="15"/>
      <c r="P138" s="15"/>
      <c r="Q138" s="15"/>
      <c r="R138" s="15"/>
      <c r="S138" s="15"/>
      <c r="T138" s="15"/>
      <c r="U138" s="15"/>
      <c r="V138" s="15"/>
      <c r="W138" s="15"/>
      <c r="X138" s="14"/>
      <c r="Y138" s="14"/>
      <c r="Z138" s="14"/>
    </row>
    <row r="139" spans="1:26" ht="18" customHeight="1">
      <c r="A139" s="14"/>
      <c r="B139" s="15"/>
      <c r="C139" s="15"/>
      <c r="D139" s="15"/>
      <c r="E139" s="15"/>
      <c r="F139" s="15"/>
      <c r="G139" s="15"/>
      <c r="H139" s="15"/>
      <c r="I139" s="15"/>
      <c r="J139" s="15"/>
      <c r="K139" s="15"/>
      <c r="L139" s="15"/>
      <c r="M139" s="15"/>
      <c r="N139" s="15"/>
      <c r="O139" s="15"/>
      <c r="P139" s="15"/>
      <c r="Q139" s="15"/>
      <c r="R139" s="15"/>
      <c r="S139" s="15"/>
      <c r="T139" s="15"/>
      <c r="U139" s="15"/>
      <c r="V139" s="15"/>
      <c r="W139" s="15"/>
      <c r="X139" s="14"/>
      <c r="Y139" s="14"/>
      <c r="Z139" s="14"/>
    </row>
    <row r="140" spans="1:26" ht="18" customHeight="1">
      <c r="A140" s="14"/>
      <c r="B140" s="15"/>
      <c r="C140" s="15"/>
      <c r="D140" s="15"/>
      <c r="E140" s="15"/>
      <c r="F140" s="15"/>
      <c r="G140" s="15"/>
      <c r="H140" s="15"/>
      <c r="I140" s="15"/>
      <c r="J140" s="15"/>
      <c r="K140" s="15"/>
      <c r="L140" s="15"/>
      <c r="M140" s="15"/>
      <c r="N140" s="15"/>
      <c r="O140" s="15"/>
      <c r="P140" s="15"/>
      <c r="Q140" s="15"/>
      <c r="R140" s="15"/>
      <c r="S140" s="15"/>
      <c r="T140" s="15"/>
      <c r="U140" s="15"/>
      <c r="V140" s="15"/>
      <c r="W140" s="15"/>
      <c r="X140" s="14"/>
      <c r="Y140" s="14"/>
      <c r="Z140" s="14"/>
    </row>
    <row r="141" spans="1:26" ht="18" customHeight="1">
      <c r="A141" s="14"/>
      <c r="B141" s="15"/>
      <c r="C141" s="15"/>
      <c r="D141" s="15"/>
      <c r="E141" s="15"/>
      <c r="F141" s="15"/>
      <c r="G141" s="15"/>
      <c r="H141" s="15"/>
      <c r="I141" s="15"/>
      <c r="J141" s="15"/>
      <c r="K141" s="15"/>
      <c r="L141" s="15"/>
      <c r="M141" s="15"/>
      <c r="N141" s="15"/>
      <c r="O141" s="15"/>
      <c r="P141" s="15"/>
      <c r="Q141" s="15"/>
      <c r="R141" s="15"/>
      <c r="S141" s="15"/>
      <c r="T141" s="15"/>
      <c r="U141" s="15"/>
      <c r="V141" s="15"/>
      <c r="W141" s="15"/>
      <c r="X141" s="14"/>
      <c r="Y141" s="14"/>
      <c r="Z141" s="14"/>
    </row>
    <row r="142" spans="1:26" ht="18" customHeight="1">
      <c r="A142" s="14"/>
      <c r="B142" s="15"/>
      <c r="C142" s="15"/>
      <c r="D142" s="15"/>
      <c r="E142" s="15"/>
      <c r="F142" s="15"/>
      <c r="G142" s="15"/>
      <c r="H142" s="15"/>
      <c r="I142" s="15"/>
      <c r="J142" s="15"/>
      <c r="K142" s="15"/>
      <c r="L142" s="15"/>
      <c r="M142" s="15"/>
      <c r="N142" s="15"/>
      <c r="O142" s="15"/>
      <c r="P142" s="15"/>
      <c r="Q142" s="15"/>
      <c r="R142" s="15"/>
      <c r="S142" s="15"/>
      <c r="T142" s="15"/>
      <c r="U142" s="15"/>
      <c r="V142" s="15"/>
      <c r="W142" s="15"/>
      <c r="X142" s="14"/>
      <c r="Y142" s="14"/>
      <c r="Z142" s="14"/>
    </row>
    <row r="143" spans="1:26" ht="18" customHeight="1">
      <c r="A143" s="14"/>
      <c r="B143" s="15"/>
      <c r="C143" s="15"/>
      <c r="D143" s="15"/>
      <c r="E143" s="15"/>
      <c r="F143" s="15"/>
      <c r="G143" s="15"/>
      <c r="H143" s="15"/>
      <c r="I143" s="15"/>
      <c r="J143" s="15"/>
      <c r="K143" s="15"/>
      <c r="L143" s="15"/>
      <c r="M143" s="15"/>
      <c r="N143" s="15"/>
      <c r="O143" s="15"/>
      <c r="P143" s="15"/>
      <c r="Q143" s="15"/>
      <c r="R143" s="15"/>
      <c r="S143" s="15"/>
      <c r="T143" s="15"/>
      <c r="U143" s="15"/>
      <c r="V143" s="15"/>
      <c r="W143" s="15"/>
      <c r="X143" s="14"/>
      <c r="Y143" s="14"/>
      <c r="Z143" s="14"/>
    </row>
    <row r="144" spans="1:26" ht="18" customHeight="1">
      <c r="A144" s="14"/>
      <c r="B144" s="15"/>
      <c r="C144" s="15"/>
      <c r="D144" s="15"/>
      <c r="E144" s="15"/>
      <c r="F144" s="15"/>
      <c r="G144" s="15"/>
      <c r="H144" s="15"/>
      <c r="I144" s="15"/>
      <c r="J144" s="15"/>
      <c r="K144" s="15"/>
      <c r="L144" s="15"/>
      <c r="M144" s="15"/>
      <c r="N144" s="15"/>
      <c r="O144" s="15"/>
      <c r="P144" s="15"/>
      <c r="Q144" s="15"/>
      <c r="R144" s="15"/>
      <c r="S144" s="15"/>
      <c r="T144" s="15"/>
      <c r="U144" s="15"/>
      <c r="V144" s="15"/>
      <c r="W144" s="15"/>
      <c r="X144" s="14"/>
      <c r="Y144" s="14"/>
      <c r="Z144" s="14"/>
    </row>
    <row r="145" spans="1:26" ht="18" customHeight="1">
      <c r="A145" s="14"/>
      <c r="B145" s="15"/>
      <c r="C145" s="15"/>
      <c r="D145" s="15"/>
      <c r="E145" s="15"/>
      <c r="F145" s="15"/>
      <c r="G145" s="15"/>
      <c r="H145" s="15"/>
      <c r="I145" s="15"/>
      <c r="J145" s="15"/>
      <c r="K145" s="15"/>
      <c r="L145" s="15"/>
      <c r="M145" s="15"/>
      <c r="N145" s="15"/>
      <c r="O145" s="15"/>
      <c r="P145" s="15"/>
      <c r="Q145" s="15"/>
      <c r="R145" s="15"/>
      <c r="S145" s="15"/>
      <c r="T145" s="15"/>
      <c r="U145" s="15"/>
      <c r="V145" s="15"/>
      <c r="W145" s="15"/>
      <c r="X145" s="14"/>
      <c r="Y145" s="14"/>
      <c r="Z145" s="14"/>
    </row>
    <row r="146" spans="1:26" ht="18" customHeight="1">
      <c r="A146" s="14"/>
      <c r="B146" s="15"/>
      <c r="C146" s="15"/>
      <c r="D146" s="15"/>
      <c r="E146" s="15"/>
      <c r="F146" s="15"/>
      <c r="G146" s="15"/>
      <c r="H146" s="15"/>
      <c r="I146" s="15"/>
      <c r="J146" s="15"/>
      <c r="K146" s="15"/>
      <c r="L146" s="15"/>
      <c r="M146" s="15"/>
      <c r="N146" s="15"/>
      <c r="O146" s="15"/>
      <c r="P146" s="15"/>
      <c r="Q146" s="15"/>
      <c r="R146" s="15"/>
      <c r="S146" s="15"/>
      <c r="T146" s="15"/>
      <c r="U146" s="15"/>
      <c r="V146" s="15"/>
      <c r="W146" s="15"/>
      <c r="X146" s="14"/>
      <c r="Y146" s="14"/>
      <c r="Z146" s="14"/>
    </row>
    <row r="147" spans="1:26" ht="18" customHeight="1">
      <c r="A147" s="14"/>
      <c r="B147" s="15"/>
      <c r="C147" s="15"/>
      <c r="D147" s="15"/>
      <c r="E147" s="15"/>
      <c r="F147" s="15"/>
      <c r="G147" s="15"/>
      <c r="H147" s="15"/>
      <c r="I147" s="15"/>
      <c r="J147" s="15"/>
      <c r="K147" s="15"/>
      <c r="L147" s="15"/>
      <c r="M147" s="15"/>
      <c r="N147" s="15"/>
      <c r="O147" s="15"/>
      <c r="P147" s="15"/>
      <c r="Q147" s="15"/>
      <c r="R147" s="15"/>
      <c r="S147" s="15"/>
      <c r="T147" s="15"/>
      <c r="U147" s="15"/>
      <c r="V147" s="15"/>
      <c r="W147" s="15"/>
      <c r="X147" s="14"/>
      <c r="Y147" s="14"/>
      <c r="Z147" s="14"/>
    </row>
    <row r="148" spans="1:26" ht="18" customHeight="1">
      <c r="A148" s="14"/>
      <c r="B148" s="15"/>
      <c r="C148" s="15"/>
      <c r="D148" s="15"/>
      <c r="E148" s="15"/>
      <c r="F148" s="15"/>
      <c r="G148" s="15"/>
      <c r="H148" s="15"/>
      <c r="I148" s="15"/>
      <c r="J148" s="15"/>
      <c r="K148" s="15"/>
      <c r="L148" s="15"/>
      <c r="M148" s="15"/>
      <c r="N148" s="15"/>
      <c r="O148" s="15"/>
      <c r="P148" s="15"/>
      <c r="Q148" s="15"/>
      <c r="R148" s="15"/>
      <c r="S148" s="15"/>
      <c r="T148" s="15"/>
      <c r="U148" s="15"/>
      <c r="V148" s="15"/>
      <c r="W148" s="15"/>
      <c r="X148" s="14"/>
      <c r="Y148" s="14"/>
      <c r="Z148" s="14"/>
    </row>
    <row r="149" spans="1:26" ht="18" customHeight="1">
      <c r="A149" s="14"/>
      <c r="B149" s="15"/>
      <c r="C149" s="15"/>
      <c r="D149" s="15"/>
      <c r="E149" s="15"/>
      <c r="F149" s="15"/>
      <c r="G149" s="15"/>
      <c r="H149" s="15"/>
      <c r="I149" s="15"/>
      <c r="J149" s="15"/>
      <c r="K149" s="15"/>
      <c r="L149" s="15"/>
      <c r="M149" s="15"/>
      <c r="N149" s="15"/>
      <c r="O149" s="15"/>
      <c r="P149" s="15"/>
      <c r="Q149" s="15"/>
      <c r="R149" s="15"/>
      <c r="S149" s="15"/>
      <c r="T149" s="15"/>
      <c r="U149" s="15"/>
      <c r="V149" s="15"/>
      <c r="W149" s="15"/>
      <c r="X149" s="14"/>
      <c r="Y149" s="14"/>
      <c r="Z149" s="14"/>
    </row>
    <row r="150" spans="1:26" ht="18" customHeight="1">
      <c r="A150" s="14"/>
      <c r="B150" s="15"/>
      <c r="C150" s="15"/>
      <c r="D150" s="15"/>
      <c r="E150" s="15"/>
      <c r="F150" s="15"/>
      <c r="G150" s="15"/>
      <c r="H150" s="15"/>
      <c r="I150" s="15"/>
      <c r="J150" s="15"/>
      <c r="K150" s="15"/>
      <c r="L150" s="15"/>
      <c r="M150" s="15"/>
      <c r="N150" s="15"/>
      <c r="O150" s="15"/>
      <c r="P150" s="15"/>
      <c r="Q150" s="15"/>
      <c r="R150" s="15"/>
      <c r="S150" s="15"/>
      <c r="T150" s="15"/>
      <c r="U150" s="15"/>
      <c r="V150" s="15"/>
      <c r="W150" s="15"/>
      <c r="X150" s="14"/>
      <c r="Y150" s="14"/>
      <c r="Z150" s="14"/>
    </row>
    <row r="151" spans="1:26" ht="18" customHeight="1">
      <c r="A151" s="14"/>
      <c r="B151" s="15"/>
      <c r="C151" s="15"/>
      <c r="D151" s="15"/>
      <c r="E151" s="15"/>
      <c r="F151" s="15"/>
      <c r="G151" s="15"/>
      <c r="H151" s="15"/>
      <c r="I151" s="15"/>
      <c r="J151" s="15"/>
      <c r="K151" s="15"/>
      <c r="L151" s="15"/>
      <c r="M151" s="15"/>
      <c r="N151" s="15"/>
      <c r="O151" s="15"/>
      <c r="P151" s="15"/>
      <c r="Q151" s="15"/>
      <c r="R151" s="15"/>
      <c r="S151" s="15"/>
      <c r="T151" s="15"/>
      <c r="U151" s="15"/>
      <c r="V151" s="15"/>
      <c r="W151" s="15"/>
      <c r="X151" s="14"/>
      <c r="Y151" s="14"/>
      <c r="Z151" s="14"/>
    </row>
    <row r="152" spans="1:26" ht="18" customHeight="1">
      <c r="A152" s="14"/>
      <c r="B152" s="15"/>
      <c r="C152" s="15"/>
      <c r="D152" s="15"/>
      <c r="E152" s="15"/>
      <c r="F152" s="15"/>
      <c r="G152" s="15"/>
      <c r="H152" s="15"/>
      <c r="I152" s="15"/>
      <c r="J152" s="15"/>
      <c r="K152" s="15"/>
      <c r="L152" s="15"/>
      <c r="M152" s="15"/>
      <c r="N152" s="15"/>
      <c r="O152" s="15"/>
      <c r="P152" s="15"/>
      <c r="Q152" s="15"/>
      <c r="R152" s="15"/>
      <c r="S152" s="15"/>
      <c r="T152" s="15"/>
      <c r="U152" s="15"/>
      <c r="V152" s="15"/>
      <c r="W152" s="15"/>
      <c r="X152" s="14"/>
      <c r="Y152" s="14"/>
      <c r="Z152" s="14"/>
    </row>
    <row r="153" spans="1:26" ht="18" customHeight="1">
      <c r="A153" s="14"/>
      <c r="B153" s="15"/>
      <c r="C153" s="15"/>
      <c r="D153" s="15"/>
      <c r="E153" s="15"/>
      <c r="F153" s="15"/>
      <c r="G153" s="15"/>
      <c r="H153" s="15"/>
      <c r="I153" s="15"/>
      <c r="J153" s="15"/>
      <c r="K153" s="15"/>
      <c r="L153" s="15"/>
      <c r="M153" s="15"/>
      <c r="N153" s="15"/>
      <c r="O153" s="15"/>
      <c r="P153" s="15"/>
      <c r="Q153" s="15"/>
      <c r="R153" s="15"/>
      <c r="S153" s="15"/>
      <c r="T153" s="15"/>
      <c r="U153" s="15"/>
      <c r="V153" s="15"/>
      <c r="W153" s="15"/>
      <c r="X153" s="14"/>
      <c r="Y153" s="14"/>
      <c r="Z153" s="14"/>
    </row>
    <row r="154" spans="1:26" ht="18" customHeight="1">
      <c r="A154" s="14"/>
      <c r="B154" s="15"/>
      <c r="C154" s="15"/>
      <c r="D154" s="15"/>
      <c r="E154" s="15"/>
      <c r="F154" s="15"/>
      <c r="G154" s="15"/>
      <c r="H154" s="15"/>
      <c r="I154" s="15"/>
      <c r="J154" s="15"/>
      <c r="K154" s="15"/>
      <c r="L154" s="15"/>
      <c r="M154" s="15"/>
      <c r="N154" s="15"/>
      <c r="O154" s="15"/>
      <c r="P154" s="15"/>
      <c r="Q154" s="15"/>
      <c r="R154" s="15"/>
      <c r="S154" s="15"/>
      <c r="T154" s="15"/>
      <c r="U154" s="15"/>
      <c r="V154" s="15"/>
      <c r="W154" s="15"/>
      <c r="X154" s="14"/>
      <c r="Y154" s="14"/>
      <c r="Z154" s="14"/>
    </row>
    <row r="155" spans="1:26" ht="18" customHeight="1">
      <c r="A155" s="14"/>
      <c r="B155" s="15"/>
      <c r="C155" s="15"/>
      <c r="D155" s="15"/>
      <c r="E155" s="15"/>
      <c r="F155" s="15"/>
      <c r="G155" s="15"/>
      <c r="H155" s="15"/>
      <c r="I155" s="15"/>
      <c r="J155" s="15"/>
      <c r="K155" s="15"/>
      <c r="L155" s="15"/>
      <c r="M155" s="15"/>
      <c r="N155" s="15"/>
      <c r="O155" s="15"/>
      <c r="P155" s="15"/>
      <c r="Q155" s="15"/>
      <c r="R155" s="15"/>
      <c r="S155" s="15"/>
      <c r="T155" s="15"/>
      <c r="U155" s="15"/>
      <c r="V155" s="15"/>
      <c r="W155" s="15"/>
      <c r="X155" s="14"/>
      <c r="Y155" s="14"/>
      <c r="Z155" s="14"/>
    </row>
    <row r="156" spans="1:26" ht="18" customHeight="1">
      <c r="A156" s="14"/>
      <c r="B156" s="15"/>
      <c r="C156" s="15"/>
      <c r="D156" s="15"/>
      <c r="E156" s="15"/>
      <c r="F156" s="15"/>
      <c r="G156" s="15"/>
      <c r="H156" s="15"/>
      <c r="I156" s="15"/>
      <c r="J156" s="15"/>
      <c r="K156" s="15"/>
      <c r="L156" s="15"/>
      <c r="M156" s="15"/>
      <c r="N156" s="15"/>
      <c r="O156" s="15"/>
      <c r="P156" s="15"/>
      <c r="Q156" s="15"/>
      <c r="R156" s="15"/>
      <c r="S156" s="15"/>
      <c r="T156" s="15"/>
      <c r="U156" s="15"/>
      <c r="V156" s="15"/>
      <c r="W156" s="15"/>
      <c r="X156" s="14"/>
      <c r="Y156" s="14"/>
      <c r="Z156" s="14"/>
    </row>
    <row r="157" spans="1:26" ht="18" customHeight="1">
      <c r="A157" s="14"/>
      <c r="B157" s="15"/>
      <c r="C157" s="15"/>
      <c r="D157" s="15"/>
      <c r="E157" s="15"/>
      <c r="F157" s="15"/>
      <c r="G157" s="15"/>
      <c r="H157" s="15"/>
      <c r="I157" s="15"/>
      <c r="J157" s="15"/>
      <c r="K157" s="15"/>
      <c r="L157" s="15"/>
      <c r="M157" s="15"/>
      <c r="N157" s="15"/>
      <c r="O157" s="15"/>
      <c r="P157" s="15"/>
      <c r="Q157" s="15"/>
      <c r="R157" s="15"/>
      <c r="S157" s="15"/>
      <c r="T157" s="15"/>
      <c r="U157" s="15"/>
      <c r="V157" s="15"/>
      <c r="W157" s="15"/>
      <c r="X157" s="14"/>
      <c r="Y157" s="14"/>
      <c r="Z157" s="14"/>
    </row>
    <row r="158" spans="1:26" ht="18" customHeight="1">
      <c r="A158" s="14"/>
      <c r="B158" s="15"/>
      <c r="C158" s="15"/>
      <c r="D158" s="15"/>
      <c r="E158" s="15"/>
      <c r="F158" s="15"/>
      <c r="G158" s="15"/>
      <c r="H158" s="15"/>
      <c r="I158" s="15"/>
      <c r="J158" s="15"/>
      <c r="K158" s="15"/>
      <c r="L158" s="15"/>
      <c r="M158" s="15"/>
      <c r="N158" s="15"/>
      <c r="O158" s="15"/>
      <c r="P158" s="15"/>
      <c r="Q158" s="15"/>
      <c r="R158" s="15"/>
      <c r="S158" s="15"/>
      <c r="T158" s="15"/>
      <c r="U158" s="15"/>
      <c r="V158" s="15"/>
      <c r="W158" s="15"/>
      <c r="X158" s="14"/>
      <c r="Y158" s="14"/>
      <c r="Z158" s="14"/>
    </row>
    <row r="159" spans="1:26" ht="18" customHeight="1">
      <c r="A159" s="14"/>
      <c r="B159" s="15"/>
      <c r="C159" s="15"/>
      <c r="D159" s="15"/>
      <c r="E159" s="15"/>
      <c r="F159" s="15"/>
      <c r="G159" s="15"/>
      <c r="H159" s="15"/>
      <c r="I159" s="15"/>
      <c r="J159" s="15"/>
      <c r="K159" s="15"/>
      <c r="L159" s="15"/>
      <c r="M159" s="15"/>
      <c r="N159" s="15"/>
      <c r="O159" s="15"/>
      <c r="P159" s="15"/>
      <c r="Q159" s="15"/>
      <c r="R159" s="15"/>
      <c r="S159" s="15"/>
      <c r="T159" s="15"/>
      <c r="U159" s="15"/>
      <c r="V159" s="15"/>
      <c r="W159" s="15"/>
      <c r="X159" s="14"/>
      <c r="Y159" s="14"/>
      <c r="Z159" s="14"/>
    </row>
    <row r="160" spans="1:26" ht="18" customHeight="1">
      <c r="A160" s="14"/>
      <c r="B160" s="15"/>
      <c r="C160" s="15"/>
      <c r="D160" s="15"/>
      <c r="E160" s="15"/>
      <c r="F160" s="15"/>
      <c r="G160" s="15"/>
      <c r="H160" s="15"/>
      <c r="I160" s="15"/>
      <c r="J160" s="15"/>
      <c r="K160" s="15"/>
      <c r="L160" s="15"/>
      <c r="M160" s="15"/>
      <c r="N160" s="15"/>
      <c r="O160" s="15"/>
      <c r="P160" s="15"/>
      <c r="Q160" s="15"/>
      <c r="R160" s="15"/>
      <c r="S160" s="15"/>
      <c r="T160" s="15"/>
      <c r="U160" s="15"/>
      <c r="V160" s="15"/>
      <c r="W160" s="15"/>
      <c r="X160" s="14"/>
      <c r="Y160" s="14"/>
      <c r="Z160" s="14"/>
    </row>
    <row r="161" spans="1:26" ht="18" customHeight="1">
      <c r="A161" s="14"/>
      <c r="B161" s="15"/>
      <c r="C161" s="15"/>
      <c r="D161" s="15"/>
      <c r="E161" s="15"/>
      <c r="F161" s="15"/>
      <c r="G161" s="15"/>
      <c r="H161" s="15"/>
      <c r="I161" s="15"/>
      <c r="J161" s="15"/>
      <c r="K161" s="15"/>
      <c r="L161" s="15"/>
      <c r="M161" s="15"/>
      <c r="N161" s="15"/>
      <c r="O161" s="15"/>
      <c r="P161" s="15"/>
      <c r="Q161" s="15"/>
      <c r="R161" s="15"/>
      <c r="S161" s="15"/>
      <c r="T161" s="15"/>
      <c r="U161" s="15"/>
      <c r="V161" s="15"/>
      <c r="W161" s="15"/>
      <c r="X161" s="14"/>
      <c r="Y161" s="14"/>
      <c r="Z161" s="14"/>
    </row>
    <row r="162" spans="1:26" ht="18" customHeight="1">
      <c r="A162" s="14"/>
      <c r="B162" s="15"/>
      <c r="C162" s="15"/>
      <c r="D162" s="15"/>
      <c r="E162" s="15"/>
      <c r="F162" s="15"/>
      <c r="G162" s="15"/>
      <c r="H162" s="15"/>
      <c r="I162" s="15"/>
      <c r="J162" s="15"/>
      <c r="K162" s="15"/>
      <c r="L162" s="15"/>
      <c r="M162" s="15"/>
      <c r="N162" s="15"/>
      <c r="O162" s="15"/>
      <c r="P162" s="15"/>
      <c r="Q162" s="15"/>
      <c r="R162" s="15"/>
      <c r="S162" s="15"/>
      <c r="T162" s="15"/>
      <c r="U162" s="15"/>
      <c r="V162" s="15"/>
      <c r="W162" s="15"/>
      <c r="X162" s="14"/>
      <c r="Y162" s="14"/>
      <c r="Z162" s="14"/>
    </row>
    <row r="163" spans="1:26" ht="18" customHeight="1">
      <c r="A163" s="14"/>
      <c r="B163" s="15"/>
      <c r="C163" s="15"/>
      <c r="D163" s="15"/>
      <c r="E163" s="15"/>
      <c r="F163" s="15"/>
      <c r="G163" s="15"/>
      <c r="H163" s="15"/>
      <c r="I163" s="15"/>
      <c r="J163" s="15"/>
      <c r="K163" s="15"/>
      <c r="L163" s="15"/>
      <c r="M163" s="15"/>
      <c r="N163" s="15"/>
      <c r="O163" s="15"/>
      <c r="P163" s="15"/>
      <c r="Q163" s="15"/>
      <c r="R163" s="15"/>
      <c r="S163" s="15"/>
      <c r="T163" s="15"/>
      <c r="U163" s="15"/>
      <c r="V163" s="15"/>
      <c r="W163" s="15"/>
      <c r="X163" s="14"/>
      <c r="Y163" s="14"/>
      <c r="Z163" s="14"/>
    </row>
    <row r="164" spans="1:26" ht="18" customHeight="1">
      <c r="A164" s="14"/>
      <c r="B164" s="15"/>
      <c r="C164" s="15"/>
      <c r="D164" s="15"/>
      <c r="E164" s="15"/>
      <c r="F164" s="15"/>
      <c r="G164" s="15"/>
      <c r="H164" s="15"/>
      <c r="I164" s="15"/>
      <c r="J164" s="15"/>
      <c r="K164" s="15"/>
      <c r="L164" s="15"/>
      <c r="M164" s="15"/>
      <c r="N164" s="15"/>
      <c r="O164" s="15"/>
      <c r="P164" s="15"/>
      <c r="Q164" s="15"/>
      <c r="R164" s="15"/>
      <c r="S164" s="15"/>
      <c r="T164" s="15"/>
      <c r="U164" s="15"/>
      <c r="V164" s="15"/>
      <c r="W164" s="15"/>
      <c r="X164" s="14"/>
      <c r="Y164" s="14"/>
      <c r="Z164" s="14"/>
    </row>
    <row r="165" spans="1:26" ht="18" customHeight="1">
      <c r="A165" s="14"/>
      <c r="B165" s="15"/>
      <c r="C165" s="15"/>
      <c r="D165" s="15"/>
      <c r="E165" s="15"/>
      <c r="F165" s="15"/>
      <c r="G165" s="15"/>
      <c r="H165" s="15"/>
      <c r="I165" s="15"/>
      <c r="J165" s="15"/>
      <c r="K165" s="15"/>
      <c r="L165" s="15"/>
      <c r="M165" s="15"/>
      <c r="N165" s="15"/>
      <c r="O165" s="15"/>
      <c r="P165" s="15"/>
      <c r="Q165" s="15"/>
      <c r="R165" s="15"/>
      <c r="S165" s="15"/>
      <c r="T165" s="15"/>
      <c r="U165" s="15"/>
      <c r="V165" s="15"/>
      <c r="W165" s="15"/>
      <c r="X165" s="14"/>
      <c r="Y165" s="14"/>
      <c r="Z165" s="14"/>
    </row>
    <row r="166" spans="1:26" ht="18" customHeight="1">
      <c r="A166" s="14"/>
      <c r="B166" s="15"/>
      <c r="C166" s="15"/>
      <c r="D166" s="15"/>
      <c r="E166" s="15"/>
      <c r="F166" s="15"/>
      <c r="G166" s="15"/>
      <c r="H166" s="15"/>
      <c r="I166" s="15"/>
      <c r="J166" s="15"/>
      <c r="K166" s="15"/>
      <c r="L166" s="15"/>
      <c r="M166" s="15"/>
      <c r="N166" s="15"/>
      <c r="O166" s="15"/>
      <c r="P166" s="15"/>
      <c r="Q166" s="15"/>
      <c r="R166" s="15"/>
      <c r="S166" s="15"/>
      <c r="T166" s="15"/>
      <c r="U166" s="15"/>
      <c r="V166" s="15"/>
      <c r="W166" s="15"/>
      <c r="X166" s="14"/>
      <c r="Y166" s="14"/>
      <c r="Z166" s="14"/>
    </row>
    <row r="167" spans="1:26" ht="18" customHeight="1">
      <c r="A167" s="14"/>
      <c r="B167" s="15"/>
      <c r="C167" s="15"/>
      <c r="D167" s="15"/>
      <c r="E167" s="15"/>
      <c r="F167" s="15"/>
      <c r="G167" s="15"/>
      <c r="H167" s="15"/>
      <c r="I167" s="15"/>
      <c r="J167" s="15"/>
      <c r="K167" s="15"/>
      <c r="L167" s="15"/>
      <c r="M167" s="15"/>
      <c r="N167" s="15"/>
      <c r="O167" s="15"/>
      <c r="P167" s="15"/>
      <c r="Q167" s="15"/>
      <c r="R167" s="15"/>
      <c r="S167" s="15"/>
      <c r="T167" s="15"/>
      <c r="U167" s="15"/>
      <c r="V167" s="15"/>
      <c r="W167" s="15"/>
      <c r="X167" s="14"/>
      <c r="Y167" s="14"/>
      <c r="Z167" s="14"/>
    </row>
    <row r="168" spans="1:26" ht="18" customHeight="1">
      <c r="A168" s="14"/>
      <c r="B168" s="15"/>
      <c r="C168" s="15"/>
      <c r="D168" s="15"/>
      <c r="E168" s="15"/>
      <c r="F168" s="15"/>
      <c r="G168" s="15"/>
      <c r="H168" s="15"/>
      <c r="I168" s="15"/>
      <c r="J168" s="15"/>
      <c r="K168" s="15"/>
      <c r="L168" s="15"/>
      <c r="M168" s="15"/>
      <c r="N168" s="15"/>
      <c r="O168" s="15"/>
      <c r="P168" s="15"/>
      <c r="Q168" s="15"/>
      <c r="R168" s="15"/>
      <c r="S168" s="15"/>
      <c r="T168" s="15"/>
      <c r="U168" s="15"/>
      <c r="V168" s="15"/>
      <c r="W168" s="15"/>
      <c r="X168" s="14"/>
      <c r="Y168" s="14"/>
      <c r="Z168" s="14"/>
    </row>
    <row r="169" spans="1:26" ht="18" customHeight="1">
      <c r="A169" s="14"/>
      <c r="B169" s="15"/>
      <c r="C169" s="15"/>
      <c r="D169" s="15"/>
      <c r="E169" s="15"/>
      <c r="F169" s="15"/>
      <c r="G169" s="15"/>
      <c r="H169" s="15"/>
      <c r="I169" s="15"/>
      <c r="J169" s="15"/>
      <c r="K169" s="15"/>
      <c r="L169" s="15"/>
      <c r="M169" s="15"/>
      <c r="N169" s="15"/>
      <c r="O169" s="15"/>
      <c r="P169" s="15"/>
      <c r="Q169" s="15"/>
      <c r="R169" s="15"/>
      <c r="S169" s="15"/>
      <c r="T169" s="15"/>
      <c r="U169" s="15"/>
      <c r="V169" s="15"/>
      <c r="W169" s="15"/>
      <c r="X169" s="14"/>
      <c r="Y169" s="14"/>
      <c r="Z169" s="14"/>
    </row>
    <row r="170" spans="1:26" ht="18" customHeight="1">
      <c r="A170" s="14"/>
      <c r="B170" s="15"/>
      <c r="C170" s="15"/>
      <c r="D170" s="15"/>
      <c r="E170" s="15"/>
      <c r="F170" s="15"/>
      <c r="G170" s="15"/>
      <c r="H170" s="15"/>
      <c r="I170" s="15"/>
      <c r="J170" s="15"/>
      <c r="K170" s="15"/>
      <c r="L170" s="15"/>
      <c r="M170" s="15"/>
      <c r="N170" s="15"/>
      <c r="O170" s="15"/>
      <c r="P170" s="15"/>
      <c r="Q170" s="15"/>
      <c r="R170" s="15"/>
      <c r="S170" s="15"/>
      <c r="T170" s="15"/>
      <c r="U170" s="15"/>
      <c r="V170" s="15"/>
      <c r="W170" s="15"/>
      <c r="X170" s="14"/>
      <c r="Y170" s="14"/>
      <c r="Z170" s="14"/>
    </row>
    <row r="171" spans="1:26" ht="18" customHeight="1">
      <c r="A171" s="14"/>
      <c r="B171" s="15"/>
      <c r="C171" s="15"/>
      <c r="D171" s="15"/>
      <c r="E171" s="15"/>
      <c r="F171" s="15"/>
      <c r="G171" s="15"/>
      <c r="H171" s="15"/>
      <c r="I171" s="15"/>
      <c r="J171" s="15"/>
      <c r="K171" s="15"/>
      <c r="L171" s="15"/>
      <c r="M171" s="15"/>
      <c r="N171" s="15"/>
      <c r="O171" s="15"/>
      <c r="P171" s="15"/>
      <c r="Q171" s="15"/>
      <c r="R171" s="15"/>
      <c r="S171" s="15"/>
      <c r="T171" s="15"/>
      <c r="U171" s="15"/>
      <c r="V171" s="15"/>
      <c r="W171" s="15"/>
      <c r="X171" s="14"/>
      <c r="Y171" s="14"/>
      <c r="Z171" s="14"/>
    </row>
    <row r="172" spans="1:26" ht="18" customHeight="1">
      <c r="A172" s="14"/>
      <c r="B172" s="15"/>
      <c r="C172" s="15"/>
      <c r="D172" s="15"/>
      <c r="E172" s="15"/>
      <c r="F172" s="15"/>
      <c r="G172" s="15"/>
      <c r="H172" s="15"/>
      <c r="I172" s="15"/>
      <c r="J172" s="15"/>
      <c r="K172" s="15"/>
      <c r="L172" s="15"/>
      <c r="M172" s="15"/>
      <c r="N172" s="15"/>
      <c r="O172" s="15"/>
      <c r="P172" s="15"/>
      <c r="Q172" s="15"/>
      <c r="R172" s="15"/>
      <c r="S172" s="15"/>
      <c r="T172" s="15"/>
      <c r="U172" s="15"/>
      <c r="V172" s="15"/>
      <c r="W172" s="15"/>
      <c r="X172" s="14"/>
      <c r="Y172" s="14"/>
      <c r="Z172" s="14"/>
    </row>
    <row r="173" spans="1:26" ht="18" customHeight="1">
      <c r="A173" s="14"/>
      <c r="B173" s="15"/>
      <c r="C173" s="15"/>
      <c r="D173" s="15"/>
      <c r="E173" s="15"/>
      <c r="F173" s="15"/>
      <c r="G173" s="15"/>
      <c r="H173" s="15"/>
      <c r="I173" s="15"/>
      <c r="J173" s="15"/>
      <c r="K173" s="15"/>
      <c r="L173" s="15"/>
      <c r="M173" s="15"/>
      <c r="N173" s="15"/>
      <c r="O173" s="15"/>
      <c r="P173" s="15"/>
      <c r="Q173" s="15"/>
      <c r="R173" s="15"/>
      <c r="S173" s="15"/>
      <c r="T173" s="15"/>
      <c r="U173" s="15"/>
      <c r="V173" s="15"/>
      <c r="W173" s="15"/>
      <c r="X173" s="14"/>
      <c r="Y173" s="14"/>
      <c r="Z173" s="14"/>
    </row>
    <row r="174" spans="1:26" ht="18" customHeight="1">
      <c r="A174" s="14"/>
      <c r="B174" s="15"/>
      <c r="C174" s="15"/>
      <c r="D174" s="15"/>
      <c r="E174" s="15"/>
      <c r="F174" s="15"/>
      <c r="G174" s="15"/>
      <c r="H174" s="15"/>
      <c r="I174" s="15"/>
      <c r="J174" s="15"/>
      <c r="K174" s="15"/>
      <c r="L174" s="15"/>
      <c r="M174" s="15"/>
      <c r="N174" s="15"/>
      <c r="O174" s="15"/>
      <c r="P174" s="15"/>
      <c r="Q174" s="15"/>
      <c r="R174" s="15"/>
      <c r="S174" s="15"/>
      <c r="T174" s="15"/>
      <c r="U174" s="15"/>
      <c r="V174" s="15"/>
      <c r="W174" s="15"/>
      <c r="X174" s="14"/>
      <c r="Y174" s="14"/>
      <c r="Z174" s="14"/>
    </row>
    <row r="175" spans="1:26" ht="18" customHeight="1">
      <c r="A175" s="14"/>
      <c r="B175" s="15"/>
      <c r="C175" s="15"/>
      <c r="D175" s="15"/>
      <c r="E175" s="15"/>
      <c r="F175" s="15"/>
      <c r="G175" s="15"/>
      <c r="H175" s="15"/>
      <c r="I175" s="15"/>
      <c r="J175" s="15"/>
      <c r="K175" s="15"/>
      <c r="L175" s="15"/>
      <c r="M175" s="15"/>
      <c r="N175" s="15"/>
      <c r="O175" s="15"/>
      <c r="P175" s="15"/>
      <c r="Q175" s="15"/>
      <c r="R175" s="15"/>
      <c r="S175" s="15"/>
      <c r="T175" s="15"/>
      <c r="U175" s="15"/>
      <c r="V175" s="15"/>
      <c r="W175" s="15"/>
      <c r="X175" s="14"/>
      <c r="Y175" s="14"/>
      <c r="Z175" s="14"/>
    </row>
    <row r="176" spans="1:26" ht="18" customHeight="1">
      <c r="A176" s="14"/>
      <c r="B176" s="15"/>
      <c r="C176" s="15"/>
      <c r="D176" s="15"/>
      <c r="E176" s="15"/>
      <c r="F176" s="15"/>
      <c r="G176" s="15"/>
      <c r="H176" s="15"/>
      <c r="I176" s="15"/>
      <c r="J176" s="15"/>
      <c r="K176" s="15"/>
      <c r="L176" s="15"/>
      <c r="M176" s="15"/>
      <c r="N176" s="15"/>
      <c r="O176" s="15"/>
      <c r="P176" s="15"/>
      <c r="Q176" s="15"/>
      <c r="R176" s="15"/>
      <c r="S176" s="15"/>
      <c r="T176" s="15"/>
      <c r="U176" s="15"/>
      <c r="V176" s="15"/>
      <c r="W176" s="15"/>
      <c r="X176" s="14"/>
      <c r="Y176" s="14"/>
      <c r="Z176" s="14"/>
    </row>
    <row r="177" spans="1:26" ht="18" customHeight="1">
      <c r="A177" s="14"/>
      <c r="B177" s="15"/>
      <c r="C177" s="15"/>
      <c r="D177" s="15"/>
      <c r="E177" s="15"/>
      <c r="F177" s="15"/>
      <c r="G177" s="15"/>
      <c r="H177" s="15"/>
      <c r="I177" s="15"/>
      <c r="J177" s="15"/>
      <c r="K177" s="15"/>
      <c r="L177" s="15"/>
      <c r="M177" s="15"/>
      <c r="N177" s="15"/>
      <c r="O177" s="15"/>
      <c r="P177" s="15"/>
      <c r="Q177" s="15"/>
      <c r="R177" s="15"/>
      <c r="S177" s="15"/>
      <c r="T177" s="15"/>
      <c r="U177" s="15"/>
      <c r="V177" s="15"/>
      <c r="W177" s="15"/>
      <c r="X177" s="14"/>
      <c r="Y177" s="14"/>
      <c r="Z177" s="14"/>
    </row>
    <row r="178" spans="1:26" ht="18" customHeight="1">
      <c r="A178" s="14"/>
      <c r="B178" s="15"/>
      <c r="C178" s="15"/>
      <c r="D178" s="15"/>
      <c r="E178" s="15"/>
      <c r="F178" s="15"/>
      <c r="G178" s="15"/>
      <c r="H178" s="15"/>
      <c r="I178" s="15"/>
      <c r="J178" s="15"/>
      <c r="K178" s="15"/>
      <c r="L178" s="15"/>
      <c r="M178" s="15"/>
      <c r="N178" s="15"/>
      <c r="O178" s="15"/>
      <c r="P178" s="15"/>
      <c r="Q178" s="15"/>
      <c r="R178" s="15"/>
      <c r="S178" s="15"/>
      <c r="T178" s="15"/>
      <c r="U178" s="15"/>
      <c r="V178" s="15"/>
      <c r="W178" s="15"/>
      <c r="X178" s="14"/>
      <c r="Y178" s="14"/>
      <c r="Z178" s="14"/>
    </row>
    <row r="179" spans="1:26" ht="18" customHeight="1">
      <c r="A179" s="14"/>
      <c r="B179" s="15"/>
      <c r="C179" s="15"/>
      <c r="D179" s="15"/>
      <c r="E179" s="15"/>
      <c r="F179" s="15"/>
      <c r="G179" s="15"/>
      <c r="H179" s="15"/>
      <c r="I179" s="15"/>
      <c r="J179" s="15"/>
      <c r="K179" s="15"/>
      <c r="L179" s="15"/>
      <c r="M179" s="15"/>
      <c r="N179" s="15"/>
      <c r="O179" s="15"/>
      <c r="P179" s="15"/>
      <c r="Q179" s="15"/>
      <c r="R179" s="15"/>
      <c r="S179" s="15"/>
      <c r="T179" s="15"/>
      <c r="U179" s="15"/>
      <c r="V179" s="15"/>
      <c r="W179" s="15"/>
      <c r="X179" s="14"/>
      <c r="Y179" s="14"/>
      <c r="Z179" s="14"/>
    </row>
    <row r="180" spans="1:26" ht="18" customHeight="1">
      <c r="A180" s="14"/>
      <c r="B180" s="15"/>
      <c r="C180" s="15"/>
      <c r="D180" s="15"/>
      <c r="E180" s="15"/>
      <c r="F180" s="15"/>
      <c r="G180" s="15"/>
      <c r="H180" s="15"/>
      <c r="I180" s="15"/>
      <c r="J180" s="15"/>
      <c r="K180" s="15"/>
      <c r="L180" s="15"/>
      <c r="M180" s="15"/>
      <c r="N180" s="15"/>
      <c r="O180" s="15"/>
      <c r="P180" s="15"/>
      <c r="Q180" s="15"/>
      <c r="R180" s="15"/>
      <c r="S180" s="15"/>
      <c r="T180" s="15"/>
      <c r="U180" s="15"/>
      <c r="V180" s="15"/>
      <c r="W180" s="15"/>
      <c r="X180" s="14"/>
      <c r="Y180" s="14"/>
      <c r="Z180" s="14"/>
    </row>
    <row r="181" spans="1:26" ht="18" customHeight="1">
      <c r="A181" s="14"/>
      <c r="B181" s="15"/>
      <c r="C181" s="15"/>
      <c r="D181" s="15"/>
      <c r="E181" s="15"/>
      <c r="F181" s="15"/>
      <c r="G181" s="15"/>
      <c r="H181" s="15"/>
      <c r="I181" s="15"/>
      <c r="J181" s="15"/>
      <c r="K181" s="15"/>
      <c r="L181" s="15"/>
      <c r="M181" s="15"/>
      <c r="N181" s="15"/>
      <c r="O181" s="15"/>
      <c r="P181" s="15"/>
      <c r="Q181" s="15"/>
      <c r="R181" s="15"/>
      <c r="S181" s="15"/>
      <c r="T181" s="15"/>
      <c r="U181" s="15"/>
      <c r="V181" s="15"/>
      <c r="W181" s="15"/>
      <c r="X181" s="14"/>
      <c r="Y181" s="14"/>
      <c r="Z181" s="14"/>
    </row>
    <row r="182" spans="1:26" ht="18" customHeight="1">
      <c r="A182" s="14"/>
      <c r="B182" s="15"/>
      <c r="C182" s="15"/>
      <c r="D182" s="15"/>
      <c r="E182" s="15"/>
      <c r="F182" s="15"/>
      <c r="G182" s="15"/>
      <c r="H182" s="15"/>
      <c r="I182" s="15"/>
      <c r="J182" s="15"/>
      <c r="K182" s="15"/>
      <c r="L182" s="15"/>
      <c r="M182" s="15"/>
      <c r="N182" s="15"/>
      <c r="O182" s="15"/>
      <c r="P182" s="15"/>
      <c r="Q182" s="15"/>
      <c r="R182" s="15"/>
      <c r="S182" s="15"/>
      <c r="T182" s="15"/>
      <c r="U182" s="15"/>
      <c r="V182" s="15"/>
      <c r="W182" s="15"/>
      <c r="X182" s="14"/>
      <c r="Y182" s="14"/>
      <c r="Z182" s="14"/>
    </row>
    <row r="183" spans="1:26" ht="18" customHeight="1">
      <c r="A183" s="14"/>
      <c r="B183" s="15"/>
      <c r="C183" s="15"/>
      <c r="D183" s="15"/>
      <c r="E183" s="15"/>
      <c r="F183" s="15"/>
      <c r="G183" s="15"/>
      <c r="H183" s="15"/>
      <c r="I183" s="15"/>
      <c r="J183" s="15"/>
      <c r="K183" s="15"/>
      <c r="L183" s="15"/>
      <c r="M183" s="15"/>
      <c r="N183" s="15"/>
      <c r="O183" s="15"/>
      <c r="P183" s="15"/>
      <c r="Q183" s="15"/>
      <c r="R183" s="15"/>
      <c r="S183" s="15"/>
      <c r="T183" s="15"/>
      <c r="U183" s="15"/>
      <c r="V183" s="15"/>
      <c r="W183" s="15"/>
      <c r="X183" s="14"/>
      <c r="Y183" s="14"/>
      <c r="Z183" s="14"/>
    </row>
    <row r="184" spans="1:26" ht="18" customHeight="1">
      <c r="A184" s="14"/>
      <c r="B184" s="15"/>
      <c r="C184" s="15"/>
      <c r="D184" s="15"/>
      <c r="E184" s="15"/>
      <c r="F184" s="15"/>
      <c r="G184" s="15"/>
      <c r="H184" s="15"/>
      <c r="I184" s="15"/>
      <c r="J184" s="15"/>
      <c r="K184" s="15"/>
      <c r="L184" s="15"/>
      <c r="M184" s="15"/>
      <c r="N184" s="15"/>
      <c r="O184" s="15"/>
      <c r="P184" s="15"/>
      <c r="Q184" s="15"/>
      <c r="R184" s="15"/>
      <c r="S184" s="15"/>
      <c r="T184" s="15"/>
      <c r="U184" s="15"/>
      <c r="V184" s="15"/>
      <c r="W184" s="15"/>
      <c r="X184" s="14"/>
      <c r="Y184" s="14"/>
      <c r="Z184" s="14"/>
    </row>
    <row r="185" spans="1:26" ht="18" customHeight="1">
      <c r="A185" s="14"/>
      <c r="B185" s="15"/>
      <c r="C185" s="15"/>
      <c r="D185" s="15"/>
      <c r="E185" s="15"/>
      <c r="F185" s="15"/>
      <c r="G185" s="15"/>
      <c r="H185" s="15"/>
      <c r="I185" s="15"/>
      <c r="J185" s="15"/>
      <c r="K185" s="15"/>
      <c r="L185" s="15"/>
      <c r="M185" s="15"/>
      <c r="N185" s="15"/>
      <c r="O185" s="15"/>
      <c r="P185" s="15"/>
      <c r="Q185" s="15"/>
      <c r="R185" s="15"/>
      <c r="S185" s="15"/>
      <c r="T185" s="15"/>
      <c r="U185" s="15"/>
      <c r="V185" s="15"/>
      <c r="W185" s="15"/>
      <c r="X185" s="14"/>
      <c r="Y185" s="14"/>
      <c r="Z185" s="14"/>
    </row>
    <row r="186" spans="1:26" ht="18" customHeight="1">
      <c r="A186" s="14"/>
      <c r="B186" s="15"/>
      <c r="C186" s="15"/>
      <c r="D186" s="15"/>
      <c r="E186" s="15"/>
      <c r="F186" s="15"/>
      <c r="G186" s="15"/>
      <c r="H186" s="15"/>
      <c r="I186" s="15"/>
      <c r="J186" s="15"/>
      <c r="K186" s="15"/>
      <c r="L186" s="15"/>
      <c r="M186" s="15"/>
      <c r="N186" s="15"/>
      <c r="O186" s="15"/>
      <c r="P186" s="15"/>
      <c r="Q186" s="15"/>
      <c r="R186" s="15"/>
      <c r="S186" s="15"/>
      <c r="T186" s="15"/>
      <c r="U186" s="15"/>
      <c r="V186" s="15"/>
      <c r="W186" s="15"/>
      <c r="X186" s="14"/>
      <c r="Y186" s="14"/>
      <c r="Z186" s="14"/>
    </row>
    <row r="187" spans="1:26" ht="18" customHeight="1">
      <c r="A187" s="14"/>
      <c r="B187" s="15"/>
      <c r="C187" s="15"/>
      <c r="D187" s="15"/>
      <c r="E187" s="15"/>
      <c r="F187" s="15"/>
      <c r="G187" s="15"/>
      <c r="H187" s="15"/>
      <c r="I187" s="15"/>
      <c r="J187" s="15"/>
      <c r="K187" s="15"/>
      <c r="L187" s="15"/>
      <c r="M187" s="15"/>
      <c r="N187" s="15"/>
      <c r="O187" s="15"/>
      <c r="P187" s="15"/>
      <c r="Q187" s="15"/>
      <c r="R187" s="15"/>
      <c r="S187" s="15"/>
      <c r="T187" s="15"/>
      <c r="U187" s="15"/>
      <c r="V187" s="15"/>
      <c r="W187" s="15"/>
      <c r="X187" s="14"/>
      <c r="Y187" s="14"/>
      <c r="Z187" s="14"/>
    </row>
    <row r="188" spans="1:26" ht="18" customHeight="1">
      <c r="A188" s="14"/>
      <c r="B188" s="15"/>
      <c r="C188" s="15"/>
      <c r="D188" s="15"/>
      <c r="E188" s="15"/>
      <c r="F188" s="15"/>
      <c r="G188" s="15"/>
      <c r="H188" s="15"/>
      <c r="I188" s="15"/>
      <c r="J188" s="15"/>
      <c r="K188" s="15"/>
      <c r="L188" s="15"/>
      <c r="M188" s="15"/>
      <c r="N188" s="15"/>
      <c r="O188" s="15"/>
      <c r="P188" s="15"/>
      <c r="Q188" s="15"/>
      <c r="R188" s="15"/>
      <c r="S188" s="15"/>
      <c r="T188" s="15"/>
      <c r="U188" s="15"/>
      <c r="V188" s="15"/>
      <c r="W188" s="15"/>
      <c r="X188" s="14"/>
      <c r="Y188" s="14"/>
      <c r="Z188" s="14"/>
    </row>
    <row r="189" spans="1:26" ht="18" customHeight="1">
      <c r="A189" s="14"/>
      <c r="B189" s="15"/>
      <c r="C189" s="15"/>
      <c r="D189" s="15"/>
      <c r="E189" s="15"/>
      <c r="F189" s="15"/>
      <c r="G189" s="15"/>
      <c r="H189" s="15"/>
      <c r="I189" s="15"/>
      <c r="J189" s="15"/>
      <c r="K189" s="15"/>
      <c r="L189" s="15"/>
      <c r="M189" s="15"/>
      <c r="N189" s="15"/>
      <c r="O189" s="15"/>
      <c r="P189" s="15"/>
      <c r="Q189" s="15"/>
      <c r="R189" s="15"/>
      <c r="S189" s="15"/>
      <c r="T189" s="15"/>
      <c r="U189" s="15"/>
      <c r="V189" s="15"/>
      <c r="W189" s="15"/>
      <c r="X189" s="14"/>
      <c r="Y189" s="14"/>
      <c r="Z189" s="14"/>
    </row>
    <row r="190" spans="1:26" ht="18" customHeight="1">
      <c r="A190" s="14"/>
      <c r="B190" s="15"/>
      <c r="C190" s="15"/>
      <c r="D190" s="15"/>
      <c r="E190" s="15"/>
      <c r="F190" s="15"/>
      <c r="G190" s="15"/>
      <c r="H190" s="15"/>
      <c r="I190" s="15"/>
      <c r="J190" s="15"/>
      <c r="K190" s="15"/>
      <c r="L190" s="15"/>
      <c r="M190" s="15"/>
      <c r="N190" s="15"/>
      <c r="O190" s="15"/>
      <c r="P190" s="15"/>
      <c r="Q190" s="15"/>
      <c r="R190" s="15"/>
      <c r="S190" s="15"/>
      <c r="T190" s="15"/>
      <c r="U190" s="15"/>
      <c r="V190" s="15"/>
      <c r="W190" s="15"/>
      <c r="X190" s="14"/>
      <c r="Y190" s="14"/>
      <c r="Z190" s="14"/>
    </row>
    <row r="191" spans="1:26" ht="18" customHeight="1">
      <c r="A191" s="14"/>
      <c r="B191" s="15"/>
      <c r="C191" s="15"/>
      <c r="D191" s="15"/>
      <c r="E191" s="15"/>
      <c r="F191" s="15"/>
      <c r="G191" s="15"/>
      <c r="H191" s="15"/>
      <c r="I191" s="15"/>
      <c r="J191" s="15"/>
      <c r="K191" s="15"/>
      <c r="L191" s="15"/>
      <c r="M191" s="15"/>
      <c r="N191" s="15"/>
      <c r="O191" s="15"/>
      <c r="P191" s="15"/>
      <c r="Q191" s="15"/>
      <c r="R191" s="15"/>
      <c r="S191" s="15"/>
      <c r="T191" s="15"/>
      <c r="U191" s="15"/>
      <c r="V191" s="15"/>
      <c r="W191" s="15"/>
      <c r="X191" s="14"/>
      <c r="Y191" s="14"/>
      <c r="Z191" s="14"/>
    </row>
    <row r="192" spans="1:26" ht="18" customHeight="1">
      <c r="A192" s="14"/>
      <c r="B192" s="15"/>
      <c r="C192" s="15"/>
      <c r="D192" s="15"/>
      <c r="E192" s="15"/>
      <c r="F192" s="15"/>
      <c r="G192" s="15"/>
      <c r="H192" s="15"/>
      <c r="I192" s="15"/>
      <c r="J192" s="15"/>
      <c r="K192" s="15"/>
      <c r="L192" s="15"/>
      <c r="M192" s="15"/>
      <c r="N192" s="15"/>
      <c r="O192" s="15"/>
      <c r="P192" s="15"/>
      <c r="Q192" s="15"/>
      <c r="R192" s="15"/>
      <c r="S192" s="15"/>
      <c r="T192" s="15"/>
      <c r="U192" s="15"/>
      <c r="V192" s="15"/>
      <c r="W192" s="15"/>
      <c r="X192" s="14"/>
      <c r="Y192" s="14"/>
      <c r="Z192" s="14"/>
    </row>
    <row r="193" spans="1:26" ht="18" customHeight="1">
      <c r="A193" s="14"/>
      <c r="B193" s="15"/>
      <c r="C193" s="15"/>
      <c r="D193" s="15"/>
      <c r="E193" s="15"/>
      <c r="F193" s="15"/>
      <c r="G193" s="15"/>
      <c r="H193" s="15"/>
      <c r="I193" s="15"/>
      <c r="J193" s="15"/>
      <c r="K193" s="15"/>
      <c r="L193" s="15"/>
      <c r="M193" s="15"/>
      <c r="N193" s="15"/>
      <c r="O193" s="15"/>
      <c r="P193" s="15"/>
      <c r="Q193" s="15"/>
      <c r="R193" s="15"/>
      <c r="S193" s="15"/>
      <c r="T193" s="15"/>
      <c r="U193" s="15"/>
      <c r="V193" s="15"/>
      <c r="W193" s="15"/>
      <c r="X193" s="14"/>
      <c r="Y193" s="14"/>
      <c r="Z193" s="14"/>
    </row>
    <row r="194" spans="1:26" ht="18" customHeight="1">
      <c r="A194" s="14"/>
      <c r="B194" s="15"/>
      <c r="C194" s="15"/>
      <c r="D194" s="15"/>
      <c r="E194" s="15"/>
      <c r="F194" s="15"/>
      <c r="G194" s="15"/>
      <c r="H194" s="15"/>
      <c r="I194" s="15"/>
      <c r="J194" s="15"/>
      <c r="K194" s="15"/>
      <c r="L194" s="15"/>
      <c r="M194" s="15"/>
      <c r="N194" s="15"/>
      <c r="O194" s="15"/>
      <c r="P194" s="15"/>
      <c r="Q194" s="15"/>
      <c r="R194" s="15"/>
      <c r="S194" s="15"/>
      <c r="T194" s="15"/>
      <c r="U194" s="15"/>
      <c r="V194" s="15"/>
      <c r="W194" s="15"/>
      <c r="X194" s="14"/>
      <c r="Y194" s="14"/>
      <c r="Z194" s="14"/>
    </row>
    <row r="195" spans="1:26" ht="18" customHeight="1">
      <c r="A195" s="14"/>
      <c r="B195" s="15"/>
      <c r="C195" s="15"/>
      <c r="D195" s="15"/>
      <c r="E195" s="15"/>
      <c r="F195" s="15"/>
      <c r="G195" s="15"/>
      <c r="H195" s="15"/>
      <c r="I195" s="15"/>
      <c r="J195" s="15"/>
      <c r="K195" s="15"/>
      <c r="L195" s="15"/>
      <c r="M195" s="15"/>
      <c r="N195" s="15"/>
      <c r="O195" s="15"/>
      <c r="P195" s="15"/>
      <c r="Q195" s="15"/>
      <c r="R195" s="15"/>
      <c r="S195" s="15"/>
      <c r="T195" s="15"/>
      <c r="U195" s="15"/>
      <c r="V195" s="15"/>
      <c r="W195" s="15"/>
      <c r="X195" s="14"/>
      <c r="Y195" s="14"/>
      <c r="Z195" s="14"/>
    </row>
    <row r="196" spans="1:26" ht="18" customHeight="1">
      <c r="A196" s="14"/>
      <c r="B196" s="15"/>
      <c r="C196" s="15"/>
      <c r="D196" s="15"/>
      <c r="E196" s="15"/>
      <c r="F196" s="15"/>
      <c r="G196" s="15"/>
      <c r="H196" s="15"/>
      <c r="I196" s="15"/>
      <c r="J196" s="15"/>
      <c r="K196" s="15"/>
      <c r="L196" s="15"/>
      <c r="M196" s="15"/>
      <c r="N196" s="15"/>
      <c r="O196" s="15"/>
      <c r="P196" s="15"/>
      <c r="Q196" s="15"/>
      <c r="R196" s="15"/>
      <c r="S196" s="15"/>
      <c r="T196" s="15"/>
      <c r="U196" s="15"/>
      <c r="V196" s="15"/>
      <c r="W196" s="15"/>
      <c r="X196" s="14"/>
      <c r="Y196" s="14"/>
      <c r="Z196" s="14"/>
    </row>
    <row r="197" spans="1:26" ht="18" customHeight="1">
      <c r="A197" s="14"/>
      <c r="B197" s="15"/>
      <c r="C197" s="15"/>
      <c r="D197" s="15"/>
      <c r="E197" s="15"/>
      <c r="F197" s="15"/>
      <c r="G197" s="15"/>
      <c r="H197" s="15"/>
      <c r="I197" s="15"/>
      <c r="J197" s="15"/>
      <c r="K197" s="15"/>
      <c r="L197" s="15"/>
      <c r="M197" s="15"/>
      <c r="N197" s="15"/>
      <c r="O197" s="15"/>
      <c r="P197" s="15"/>
      <c r="Q197" s="15"/>
      <c r="R197" s="15"/>
      <c r="S197" s="15"/>
      <c r="T197" s="15"/>
      <c r="U197" s="15"/>
      <c r="V197" s="15"/>
      <c r="W197" s="15"/>
      <c r="X197" s="14"/>
      <c r="Y197" s="14"/>
      <c r="Z197" s="14"/>
    </row>
    <row r="198" spans="1:26" ht="18" customHeight="1">
      <c r="A198" s="14"/>
      <c r="B198" s="15"/>
      <c r="C198" s="15"/>
      <c r="D198" s="15"/>
      <c r="E198" s="15"/>
      <c r="F198" s="15"/>
      <c r="G198" s="15"/>
      <c r="H198" s="15"/>
      <c r="I198" s="15"/>
      <c r="J198" s="15"/>
      <c r="K198" s="15"/>
      <c r="L198" s="15"/>
      <c r="M198" s="15"/>
      <c r="N198" s="15"/>
      <c r="O198" s="15"/>
      <c r="P198" s="15"/>
      <c r="Q198" s="15"/>
      <c r="R198" s="15"/>
      <c r="S198" s="15"/>
      <c r="T198" s="15"/>
      <c r="U198" s="15"/>
      <c r="V198" s="15"/>
      <c r="W198" s="15"/>
      <c r="X198" s="14"/>
      <c r="Y198" s="14"/>
      <c r="Z198" s="14"/>
    </row>
    <row r="199" spans="1:26" ht="18" customHeight="1">
      <c r="A199" s="14"/>
      <c r="B199" s="15"/>
      <c r="C199" s="15"/>
      <c r="D199" s="15"/>
      <c r="E199" s="15"/>
      <c r="F199" s="15"/>
      <c r="G199" s="15"/>
      <c r="H199" s="15"/>
      <c r="I199" s="15"/>
      <c r="J199" s="15"/>
      <c r="K199" s="15"/>
      <c r="L199" s="15"/>
      <c r="M199" s="15"/>
      <c r="N199" s="15"/>
      <c r="O199" s="15"/>
      <c r="P199" s="15"/>
      <c r="Q199" s="15"/>
      <c r="R199" s="15"/>
      <c r="S199" s="15"/>
      <c r="T199" s="15"/>
      <c r="U199" s="15"/>
      <c r="V199" s="15"/>
      <c r="W199" s="15"/>
      <c r="X199" s="14"/>
      <c r="Y199" s="14"/>
      <c r="Z199" s="14"/>
    </row>
    <row r="200" spans="1:26" ht="18" customHeight="1">
      <c r="A200" s="14"/>
      <c r="B200" s="15"/>
      <c r="C200" s="15"/>
      <c r="D200" s="15"/>
      <c r="E200" s="15"/>
      <c r="F200" s="15"/>
      <c r="G200" s="15"/>
      <c r="H200" s="15"/>
      <c r="I200" s="15"/>
      <c r="J200" s="15"/>
      <c r="K200" s="15"/>
      <c r="L200" s="15"/>
      <c r="M200" s="15"/>
      <c r="N200" s="15"/>
      <c r="O200" s="15"/>
      <c r="P200" s="15"/>
      <c r="Q200" s="15"/>
      <c r="R200" s="15"/>
      <c r="S200" s="15"/>
      <c r="T200" s="15"/>
      <c r="U200" s="15"/>
      <c r="V200" s="15"/>
      <c r="W200" s="15"/>
      <c r="X200" s="14"/>
      <c r="Y200" s="14"/>
      <c r="Z200" s="14"/>
    </row>
    <row r="201" spans="1:26" ht="18" customHeight="1">
      <c r="A201" s="14"/>
      <c r="B201" s="15"/>
      <c r="C201" s="15"/>
      <c r="D201" s="15"/>
      <c r="E201" s="15"/>
      <c r="F201" s="15"/>
      <c r="G201" s="15"/>
      <c r="H201" s="15"/>
      <c r="I201" s="15"/>
      <c r="J201" s="15"/>
      <c r="K201" s="15"/>
      <c r="L201" s="15"/>
      <c r="M201" s="15"/>
      <c r="N201" s="15"/>
      <c r="O201" s="15"/>
      <c r="P201" s="15"/>
      <c r="Q201" s="15"/>
      <c r="R201" s="15"/>
      <c r="S201" s="15"/>
      <c r="T201" s="15"/>
      <c r="U201" s="15"/>
      <c r="V201" s="15"/>
      <c r="W201" s="15"/>
      <c r="X201" s="14"/>
      <c r="Y201" s="14"/>
      <c r="Z201" s="14"/>
    </row>
    <row r="202" spans="1:26" ht="18" customHeight="1">
      <c r="A202" s="14"/>
      <c r="B202" s="15"/>
      <c r="C202" s="15"/>
      <c r="D202" s="15"/>
      <c r="E202" s="15"/>
      <c r="F202" s="15"/>
      <c r="G202" s="15"/>
      <c r="H202" s="15"/>
      <c r="I202" s="15"/>
      <c r="J202" s="15"/>
      <c r="K202" s="15"/>
      <c r="L202" s="15"/>
      <c r="M202" s="15"/>
      <c r="N202" s="15"/>
      <c r="O202" s="15"/>
      <c r="P202" s="15"/>
      <c r="Q202" s="15"/>
      <c r="R202" s="15"/>
      <c r="S202" s="15"/>
      <c r="T202" s="15"/>
      <c r="U202" s="15"/>
      <c r="V202" s="15"/>
      <c r="W202" s="15"/>
      <c r="X202" s="14"/>
      <c r="Y202" s="14"/>
      <c r="Z202" s="14"/>
    </row>
    <row r="203" spans="1:26" ht="18" customHeight="1">
      <c r="A203" s="14"/>
      <c r="B203" s="15"/>
      <c r="C203" s="15"/>
      <c r="D203" s="15"/>
      <c r="E203" s="15"/>
      <c r="F203" s="15"/>
      <c r="G203" s="15"/>
      <c r="H203" s="15"/>
      <c r="I203" s="15"/>
      <c r="J203" s="15"/>
      <c r="K203" s="15"/>
      <c r="L203" s="15"/>
      <c r="M203" s="15"/>
      <c r="N203" s="15"/>
      <c r="O203" s="15"/>
      <c r="P203" s="15"/>
      <c r="Q203" s="15"/>
      <c r="R203" s="15"/>
      <c r="S203" s="15"/>
      <c r="T203" s="15"/>
      <c r="U203" s="15"/>
      <c r="V203" s="15"/>
      <c r="W203" s="15"/>
      <c r="X203" s="14"/>
      <c r="Y203" s="14"/>
      <c r="Z203" s="14"/>
    </row>
    <row r="204" spans="1:26" ht="18" customHeight="1">
      <c r="A204" s="14"/>
      <c r="B204" s="15"/>
      <c r="C204" s="15"/>
      <c r="D204" s="15"/>
      <c r="E204" s="15"/>
      <c r="F204" s="15"/>
      <c r="G204" s="15"/>
      <c r="H204" s="15"/>
      <c r="I204" s="15"/>
      <c r="J204" s="15"/>
      <c r="K204" s="15"/>
      <c r="L204" s="15"/>
      <c r="M204" s="15"/>
      <c r="N204" s="15"/>
      <c r="O204" s="15"/>
      <c r="P204" s="15"/>
      <c r="Q204" s="15"/>
      <c r="R204" s="15"/>
      <c r="S204" s="15"/>
      <c r="T204" s="15"/>
      <c r="U204" s="15"/>
      <c r="V204" s="15"/>
      <c r="W204" s="15"/>
      <c r="X204" s="14"/>
      <c r="Y204" s="14"/>
      <c r="Z204" s="14"/>
    </row>
    <row r="205" spans="1:26" ht="18" customHeight="1">
      <c r="A205" s="14"/>
      <c r="B205" s="15"/>
      <c r="C205" s="15"/>
      <c r="D205" s="15"/>
      <c r="E205" s="15"/>
      <c r="F205" s="15"/>
      <c r="G205" s="15"/>
      <c r="H205" s="15"/>
      <c r="I205" s="15"/>
      <c r="J205" s="15"/>
      <c r="K205" s="15"/>
      <c r="L205" s="15"/>
      <c r="M205" s="15"/>
      <c r="N205" s="15"/>
      <c r="O205" s="15"/>
      <c r="P205" s="15"/>
      <c r="Q205" s="15"/>
      <c r="R205" s="15"/>
      <c r="S205" s="15"/>
      <c r="T205" s="15"/>
      <c r="U205" s="15"/>
      <c r="V205" s="15"/>
      <c r="W205" s="15"/>
      <c r="X205" s="14"/>
      <c r="Y205" s="14"/>
      <c r="Z205" s="14"/>
    </row>
    <row r="206" spans="1:26" ht="18" customHeight="1">
      <c r="A206" s="14"/>
      <c r="B206" s="15"/>
      <c r="C206" s="15"/>
      <c r="D206" s="15"/>
      <c r="E206" s="15"/>
      <c r="F206" s="15"/>
      <c r="G206" s="15"/>
      <c r="H206" s="15"/>
      <c r="I206" s="15"/>
      <c r="J206" s="15"/>
      <c r="K206" s="15"/>
      <c r="L206" s="15"/>
      <c r="M206" s="15"/>
      <c r="N206" s="15"/>
      <c r="O206" s="15"/>
      <c r="P206" s="15"/>
      <c r="Q206" s="15"/>
      <c r="R206" s="15"/>
      <c r="S206" s="15"/>
      <c r="T206" s="15"/>
      <c r="U206" s="15"/>
      <c r="V206" s="15"/>
      <c r="W206" s="15"/>
      <c r="X206" s="14"/>
      <c r="Y206" s="14"/>
      <c r="Z206" s="14"/>
    </row>
    <row r="207" spans="1:26" ht="18" customHeight="1">
      <c r="A207" s="14"/>
      <c r="B207" s="15"/>
      <c r="C207" s="15"/>
      <c r="D207" s="15"/>
      <c r="E207" s="15"/>
      <c r="F207" s="15"/>
      <c r="G207" s="15"/>
      <c r="H207" s="15"/>
      <c r="I207" s="15"/>
      <c r="J207" s="15"/>
      <c r="K207" s="15"/>
      <c r="L207" s="15"/>
      <c r="M207" s="15"/>
      <c r="N207" s="15"/>
      <c r="O207" s="15"/>
      <c r="P207" s="15"/>
      <c r="Q207" s="15"/>
      <c r="R207" s="15"/>
      <c r="S207" s="15"/>
      <c r="T207" s="15"/>
      <c r="U207" s="15"/>
      <c r="V207" s="15"/>
      <c r="W207" s="15"/>
      <c r="X207" s="14"/>
      <c r="Y207" s="14"/>
      <c r="Z207" s="14"/>
    </row>
    <row r="208" spans="1:26" ht="18" customHeight="1">
      <c r="A208" s="14"/>
      <c r="B208" s="15"/>
      <c r="C208" s="15"/>
      <c r="D208" s="15"/>
      <c r="E208" s="15"/>
      <c r="F208" s="15"/>
      <c r="G208" s="15"/>
      <c r="H208" s="15"/>
      <c r="I208" s="15"/>
      <c r="J208" s="15"/>
      <c r="K208" s="15"/>
      <c r="L208" s="15"/>
      <c r="M208" s="15"/>
      <c r="N208" s="15"/>
      <c r="O208" s="15"/>
      <c r="P208" s="15"/>
      <c r="Q208" s="15"/>
      <c r="R208" s="15"/>
      <c r="S208" s="15"/>
      <c r="T208" s="15"/>
      <c r="U208" s="15"/>
      <c r="V208" s="15"/>
      <c r="W208" s="15"/>
      <c r="X208" s="14"/>
      <c r="Y208" s="14"/>
      <c r="Z208" s="14"/>
    </row>
    <row r="209" spans="1:26" ht="18" customHeight="1">
      <c r="A209" s="14"/>
      <c r="B209" s="15"/>
      <c r="C209" s="15"/>
      <c r="D209" s="15"/>
      <c r="E209" s="15"/>
      <c r="F209" s="15"/>
      <c r="G209" s="15"/>
      <c r="H209" s="15"/>
      <c r="I209" s="15"/>
      <c r="J209" s="15"/>
      <c r="K209" s="15"/>
      <c r="L209" s="15"/>
      <c r="M209" s="15"/>
      <c r="N209" s="15"/>
      <c r="O209" s="15"/>
      <c r="P209" s="15"/>
      <c r="Q209" s="15"/>
      <c r="R209" s="15"/>
      <c r="S209" s="15"/>
      <c r="T209" s="15"/>
      <c r="U209" s="15"/>
      <c r="V209" s="15"/>
      <c r="W209" s="15"/>
      <c r="X209" s="14"/>
      <c r="Y209" s="14"/>
      <c r="Z209" s="14"/>
    </row>
    <row r="210" spans="1:26" ht="18" customHeight="1">
      <c r="A210" s="14"/>
      <c r="B210" s="15"/>
      <c r="C210" s="15"/>
      <c r="D210" s="15"/>
      <c r="E210" s="15"/>
      <c r="F210" s="15"/>
      <c r="G210" s="15"/>
      <c r="H210" s="15"/>
      <c r="I210" s="15"/>
      <c r="J210" s="15"/>
      <c r="K210" s="15"/>
      <c r="L210" s="15"/>
      <c r="M210" s="15"/>
      <c r="N210" s="15"/>
      <c r="O210" s="15"/>
      <c r="P210" s="15"/>
      <c r="Q210" s="15"/>
      <c r="R210" s="15"/>
      <c r="S210" s="15"/>
      <c r="T210" s="15"/>
      <c r="U210" s="15"/>
      <c r="V210" s="15"/>
      <c r="W210" s="15"/>
      <c r="X210" s="14"/>
      <c r="Y210" s="14"/>
      <c r="Z210" s="14"/>
    </row>
    <row r="211" spans="1:26" ht="18" customHeight="1">
      <c r="A211" s="14"/>
      <c r="B211" s="15"/>
      <c r="C211" s="15"/>
      <c r="D211" s="15"/>
      <c r="E211" s="15"/>
      <c r="F211" s="15"/>
      <c r="G211" s="15"/>
      <c r="H211" s="15"/>
      <c r="I211" s="15"/>
      <c r="J211" s="15"/>
      <c r="K211" s="15"/>
      <c r="L211" s="15"/>
      <c r="M211" s="15"/>
      <c r="N211" s="15"/>
      <c r="O211" s="15"/>
      <c r="P211" s="15"/>
      <c r="Q211" s="15"/>
      <c r="R211" s="15"/>
      <c r="S211" s="15"/>
      <c r="T211" s="15"/>
      <c r="U211" s="15"/>
      <c r="V211" s="15"/>
      <c r="W211" s="15"/>
      <c r="X211" s="14"/>
      <c r="Y211" s="14"/>
      <c r="Z211" s="14"/>
    </row>
    <row r="212" spans="1:26" ht="18" customHeight="1">
      <c r="A212" s="14"/>
      <c r="B212" s="15"/>
      <c r="C212" s="15"/>
      <c r="D212" s="15"/>
      <c r="E212" s="15"/>
      <c r="F212" s="15"/>
      <c r="G212" s="15"/>
      <c r="H212" s="15"/>
      <c r="I212" s="15"/>
      <c r="J212" s="15"/>
      <c r="K212" s="15"/>
      <c r="L212" s="15"/>
      <c r="M212" s="15"/>
      <c r="N212" s="15"/>
      <c r="O212" s="15"/>
      <c r="P212" s="15"/>
      <c r="Q212" s="15"/>
      <c r="R212" s="15"/>
      <c r="S212" s="15"/>
      <c r="T212" s="15"/>
      <c r="U212" s="15"/>
      <c r="V212" s="15"/>
      <c r="W212" s="15"/>
      <c r="X212" s="14"/>
      <c r="Y212" s="14"/>
      <c r="Z212" s="14"/>
    </row>
    <row r="213" spans="1:26" ht="18" customHeight="1">
      <c r="A213" s="14"/>
      <c r="B213" s="15"/>
      <c r="C213" s="15"/>
      <c r="D213" s="15"/>
      <c r="E213" s="15"/>
      <c r="F213" s="15"/>
      <c r="G213" s="15"/>
      <c r="H213" s="15"/>
      <c r="I213" s="15"/>
      <c r="J213" s="15"/>
      <c r="K213" s="15"/>
      <c r="L213" s="15"/>
      <c r="M213" s="15"/>
      <c r="N213" s="15"/>
      <c r="O213" s="15"/>
      <c r="P213" s="15"/>
      <c r="Q213" s="15"/>
      <c r="R213" s="15"/>
      <c r="S213" s="15"/>
      <c r="T213" s="15"/>
      <c r="U213" s="15"/>
      <c r="V213" s="15"/>
      <c r="W213" s="15"/>
      <c r="X213" s="14"/>
      <c r="Y213" s="14"/>
      <c r="Z213" s="14"/>
    </row>
    <row r="214" spans="1:26" ht="18" customHeight="1">
      <c r="A214" s="14"/>
      <c r="B214" s="15"/>
      <c r="C214" s="15"/>
      <c r="D214" s="15"/>
      <c r="E214" s="15"/>
      <c r="F214" s="15"/>
      <c r="G214" s="15"/>
      <c r="H214" s="15"/>
      <c r="I214" s="15"/>
      <c r="J214" s="15"/>
      <c r="K214" s="15"/>
      <c r="L214" s="15"/>
      <c r="M214" s="15"/>
      <c r="N214" s="15"/>
      <c r="O214" s="15"/>
      <c r="P214" s="15"/>
      <c r="Q214" s="15"/>
      <c r="R214" s="15"/>
      <c r="S214" s="15"/>
      <c r="T214" s="15"/>
      <c r="U214" s="15"/>
      <c r="V214" s="15"/>
      <c r="W214" s="15"/>
      <c r="X214" s="14"/>
      <c r="Y214" s="14"/>
      <c r="Z214" s="14"/>
    </row>
    <row r="215" spans="1:26" ht="18" customHeight="1">
      <c r="A215" s="14"/>
      <c r="B215" s="15"/>
      <c r="C215" s="15"/>
      <c r="D215" s="15"/>
      <c r="E215" s="15"/>
      <c r="F215" s="15"/>
      <c r="G215" s="15"/>
      <c r="H215" s="15"/>
      <c r="I215" s="15"/>
      <c r="J215" s="15"/>
      <c r="K215" s="15"/>
      <c r="L215" s="15"/>
      <c r="M215" s="15"/>
      <c r="N215" s="15"/>
      <c r="O215" s="15"/>
      <c r="P215" s="15"/>
      <c r="Q215" s="15"/>
      <c r="R215" s="15"/>
      <c r="S215" s="15"/>
      <c r="T215" s="15"/>
      <c r="U215" s="15"/>
      <c r="V215" s="15"/>
      <c r="W215" s="15"/>
      <c r="X215" s="14"/>
      <c r="Y215" s="14"/>
      <c r="Z215" s="14"/>
    </row>
    <row r="216" spans="1:26" ht="18" customHeight="1">
      <c r="A216" s="14"/>
      <c r="B216" s="15"/>
      <c r="C216" s="15"/>
      <c r="D216" s="15"/>
      <c r="E216" s="15"/>
      <c r="F216" s="15"/>
      <c r="G216" s="15"/>
      <c r="H216" s="15"/>
      <c r="I216" s="15"/>
      <c r="J216" s="15"/>
      <c r="K216" s="15"/>
      <c r="L216" s="15"/>
      <c r="M216" s="15"/>
      <c r="N216" s="15"/>
      <c r="O216" s="15"/>
      <c r="P216" s="15"/>
      <c r="Q216" s="15"/>
      <c r="R216" s="15"/>
      <c r="S216" s="15"/>
      <c r="T216" s="15"/>
      <c r="U216" s="15"/>
      <c r="V216" s="15"/>
      <c r="W216" s="15"/>
      <c r="X216" s="14"/>
      <c r="Y216" s="14"/>
      <c r="Z216" s="14"/>
    </row>
    <row r="217" spans="1:26" ht="18" customHeight="1">
      <c r="A217" s="14"/>
      <c r="B217" s="15"/>
      <c r="C217" s="15"/>
      <c r="D217" s="15"/>
      <c r="E217" s="15"/>
      <c r="F217" s="15"/>
      <c r="G217" s="15"/>
      <c r="H217" s="15"/>
      <c r="I217" s="15"/>
      <c r="J217" s="15"/>
      <c r="K217" s="15"/>
      <c r="L217" s="15"/>
      <c r="M217" s="15"/>
      <c r="N217" s="15"/>
      <c r="O217" s="15"/>
      <c r="P217" s="15"/>
      <c r="Q217" s="15"/>
      <c r="R217" s="15"/>
      <c r="S217" s="15"/>
      <c r="T217" s="15"/>
      <c r="U217" s="15"/>
      <c r="V217" s="15"/>
      <c r="W217" s="15"/>
      <c r="X217" s="14"/>
      <c r="Y217" s="14"/>
      <c r="Z217" s="14"/>
    </row>
    <row r="218" spans="1:26" ht="18" customHeight="1">
      <c r="A218" s="14"/>
      <c r="B218" s="15"/>
      <c r="C218" s="15"/>
      <c r="D218" s="15"/>
      <c r="E218" s="15"/>
      <c r="F218" s="15"/>
      <c r="G218" s="15"/>
      <c r="H218" s="15"/>
      <c r="I218" s="15"/>
      <c r="J218" s="15"/>
      <c r="K218" s="15"/>
      <c r="L218" s="15"/>
      <c r="M218" s="15"/>
      <c r="N218" s="15"/>
      <c r="O218" s="15"/>
      <c r="P218" s="15"/>
      <c r="Q218" s="15"/>
      <c r="R218" s="15"/>
      <c r="S218" s="15"/>
      <c r="T218" s="15"/>
      <c r="U218" s="15"/>
      <c r="V218" s="15"/>
      <c r="W218" s="15"/>
      <c r="X218" s="14"/>
      <c r="Y218" s="14"/>
      <c r="Z218" s="14"/>
    </row>
    <row r="219" spans="1:26" ht="18" customHeight="1">
      <c r="A219" s="14"/>
      <c r="B219" s="15"/>
      <c r="C219" s="15"/>
      <c r="D219" s="15"/>
      <c r="E219" s="15"/>
      <c r="F219" s="15"/>
      <c r="G219" s="15"/>
      <c r="H219" s="15"/>
      <c r="I219" s="15"/>
      <c r="J219" s="15"/>
      <c r="K219" s="15"/>
      <c r="L219" s="15"/>
      <c r="M219" s="15"/>
      <c r="N219" s="15"/>
      <c r="O219" s="15"/>
      <c r="P219" s="15"/>
      <c r="Q219" s="15"/>
      <c r="R219" s="15"/>
      <c r="S219" s="15"/>
      <c r="T219" s="15"/>
      <c r="U219" s="15"/>
      <c r="V219" s="15"/>
      <c r="W219" s="15"/>
      <c r="X219" s="14"/>
      <c r="Y219" s="14"/>
      <c r="Z219" s="14"/>
    </row>
    <row r="220" spans="1:26" ht="18" customHeight="1">
      <c r="A220" s="14"/>
      <c r="B220" s="15"/>
      <c r="C220" s="15"/>
      <c r="D220" s="15"/>
      <c r="E220" s="15"/>
      <c r="F220" s="15"/>
      <c r="G220" s="15"/>
      <c r="H220" s="15"/>
      <c r="I220" s="15"/>
      <c r="J220" s="15"/>
      <c r="K220" s="15"/>
      <c r="L220" s="15"/>
      <c r="M220" s="15"/>
      <c r="N220" s="15"/>
      <c r="O220" s="15"/>
      <c r="P220" s="15"/>
      <c r="Q220" s="15"/>
      <c r="R220" s="15"/>
      <c r="S220" s="15"/>
      <c r="T220" s="15"/>
      <c r="U220" s="15"/>
      <c r="V220" s="15"/>
      <c r="W220" s="15"/>
      <c r="X220" s="14"/>
      <c r="Y220" s="14"/>
      <c r="Z220" s="14"/>
    </row>
    <row r="221" spans="1:26" ht="18" customHeight="1">
      <c r="A221" s="14"/>
      <c r="B221" s="15"/>
      <c r="C221" s="15"/>
      <c r="D221" s="15"/>
      <c r="E221" s="15"/>
      <c r="F221" s="15"/>
      <c r="G221" s="15"/>
      <c r="H221" s="15"/>
      <c r="I221" s="15"/>
      <c r="J221" s="15"/>
      <c r="K221" s="15"/>
      <c r="L221" s="15"/>
      <c r="M221" s="15"/>
      <c r="N221" s="15"/>
      <c r="O221" s="15"/>
      <c r="P221" s="15"/>
      <c r="Q221" s="15"/>
      <c r="R221" s="15"/>
      <c r="S221" s="15"/>
      <c r="T221" s="15"/>
      <c r="U221" s="15"/>
      <c r="V221" s="15"/>
      <c r="W221" s="15"/>
      <c r="X221" s="14"/>
      <c r="Y221" s="14"/>
      <c r="Z221" s="14"/>
    </row>
    <row r="222" spans="1:26" ht="18" customHeight="1">
      <c r="A222" s="14"/>
      <c r="B222" s="15"/>
      <c r="C222" s="15"/>
      <c r="D222" s="15"/>
      <c r="E222" s="15"/>
      <c r="F222" s="15"/>
      <c r="G222" s="15"/>
      <c r="H222" s="15"/>
      <c r="I222" s="15"/>
      <c r="J222" s="15"/>
      <c r="K222" s="15"/>
      <c r="L222" s="15"/>
      <c r="M222" s="15"/>
      <c r="N222" s="15"/>
      <c r="O222" s="15"/>
      <c r="P222" s="15"/>
      <c r="Q222" s="15"/>
      <c r="R222" s="15"/>
      <c r="S222" s="15"/>
      <c r="T222" s="15"/>
      <c r="U222" s="15"/>
      <c r="V222" s="15"/>
      <c r="W222" s="15"/>
      <c r="X222" s="14"/>
      <c r="Y222" s="14"/>
      <c r="Z222" s="14"/>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C1"/>
  </mergeCells>
  <pageMargins left="0.7" right="0.7" top="0.75" bottom="0.75" header="0" footer="0"/>
  <pageSetup orientation="landscape"/>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defaultColWidth="12.5703125" defaultRowHeight="15" customHeight="1"/>
  <cols>
    <col min="1" max="1" width="1.85546875" customWidth="1"/>
    <col min="2" max="2" width="32.7109375" customWidth="1"/>
    <col min="3" max="3" width="131.42578125" customWidth="1"/>
    <col min="4" max="5" width="35.5703125" customWidth="1"/>
    <col min="6" max="6" width="20" customWidth="1"/>
    <col min="7" max="7" width="9.140625" customWidth="1"/>
    <col min="8" max="23" width="8" customWidth="1"/>
  </cols>
  <sheetData>
    <row r="1" spans="1:26" ht="30" customHeight="1">
      <c r="A1" s="25"/>
      <c r="B1" s="159" t="s">
        <v>23</v>
      </c>
      <c r="C1" s="157"/>
      <c r="D1" s="26"/>
      <c r="E1" s="26"/>
      <c r="F1" s="26"/>
      <c r="G1" s="26"/>
      <c r="H1" s="26"/>
      <c r="I1" s="26"/>
      <c r="J1" s="26"/>
      <c r="K1" s="26"/>
      <c r="L1" s="26"/>
      <c r="M1" s="26"/>
      <c r="N1" s="26"/>
      <c r="O1" s="26"/>
      <c r="P1" s="26"/>
      <c r="Q1" s="26"/>
      <c r="R1" s="26"/>
      <c r="S1" s="26"/>
      <c r="T1" s="26"/>
      <c r="U1" s="26"/>
      <c r="V1" s="26"/>
      <c r="W1" s="26"/>
      <c r="X1" s="25"/>
      <c r="Y1" s="25"/>
      <c r="Z1" s="25"/>
    </row>
    <row r="2" spans="1:26" ht="9.75" customHeight="1">
      <c r="A2" s="25"/>
      <c r="B2" s="27"/>
      <c r="C2" s="27"/>
      <c r="D2" s="26"/>
      <c r="E2" s="26"/>
      <c r="F2" s="26"/>
      <c r="G2" s="26"/>
      <c r="H2" s="26"/>
      <c r="I2" s="26"/>
      <c r="J2" s="26"/>
      <c r="K2" s="26"/>
      <c r="L2" s="26"/>
      <c r="M2" s="26"/>
      <c r="N2" s="26"/>
      <c r="O2" s="26"/>
      <c r="P2" s="26"/>
      <c r="Q2" s="26"/>
      <c r="R2" s="26"/>
      <c r="S2" s="26"/>
      <c r="T2" s="26"/>
      <c r="U2" s="26"/>
      <c r="V2" s="26"/>
      <c r="W2" s="26"/>
      <c r="X2" s="25"/>
      <c r="Y2" s="25"/>
      <c r="Z2" s="25"/>
    </row>
    <row r="3" spans="1:26" ht="19.5" customHeight="1">
      <c r="A3" s="25"/>
      <c r="B3" s="28" t="s">
        <v>24</v>
      </c>
      <c r="C3" s="28" t="s">
        <v>25</v>
      </c>
      <c r="D3" s="26"/>
      <c r="E3" s="26"/>
      <c r="F3" s="26"/>
      <c r="G3" s="26"/>
      <c r="H3" s="26"/>
      <c r="I3" s="26"/>
      <c r="J3" s="26"/>
      <c r="K3" s="26"/>
      <c r="L3" s="26"/>
      <c r="M3" s="26"/>
      <c r="N3" s="26"/>
      <c r="O3" s="26"/>
      <c r="P3" s="26"/>
      <c r="Q3" s="26"/>
      <c r="R3" s="26"/>
      <c r="S3" s="26"/>
      <c r="T3" s="26"/>
      <c r="U3" s="26"/>
      <c r="V3" s="26"/>
      <c r="W3" s="26"/>
      <c r="X3" s="25"/>
      <c r="Y3" s="25"/>
      <c r="Z3" s="25"/>
    </row>
    <row r="4" spans="1:26" ht="14.25" customHeight="1">
      <c r="A4" s="25"/>
      <c r="B4" s="29" t="s">
        <v>26</v>
      </c>
      <c r="C4" s="29" t="s">
        <v>27</v>
      </c>
      <c r="D4" s="26"/>
      <c r="E4" s="26"/>
      <c r="F4" s="26"/>
      <c r="G4" s="26"/>
      <c r="H4" s="26"/>
      <c r="I4" s="26"/>
      <c r="J4" s="26"/>
      <c r="K4" s="26"/>
      <c r="L4" s="26"/>
      <c r="M4" s="26"/>
      <c r="N4" s="26"/>
      <c r="O4" s="26"/>
      <c r="P4" s="26"/>
      <c r="Q4" s="26"/>
      <c r="R4" s="26"/>
      <c r="S4" s="26"/>
      <c r="T4" s="26"/>
      <c r="U4" s="26"/>
      <c r="V4" s="26"/>
      <c r="W4" s="26"/>
      <c r="X4" s="25"/>
      <c r="Y4" s="25"/>
      <c r="Z4" s="25"/>
    </row>
    <row r="5" spans="1:26" ht="4.5" customHeight="1">
      <c r="A5" s="30"/>
      <c r="B5" s="31"/>
      <c r="C5" s="31"/>
      <c r="D5" s="31"/>
      <c r="E5" s="31"/>
      <c r="F5" s="31"/>
      <c r="G5" s="31"/>
      <c r="H5" s="31"/>
      <c r="I5" s="31"/>
      <c r="J5" s="31"/>
      <c r="K5" s="31"/>
      <c r="L5" s="31"/>
      <c r="M5" s="31"/>
      <c r="N5" s="31"/>
      <c r="O5" s="31"/>
      <c r="P5" s="31"/>
      <c r="Q5" s="31"/>
      <c r="R5" s="31"/>
      <c r="S5" s="31"/>
      <c r="T5" s="31"/>
      <c r="U5" s="31"/>
      <c r="V5" s="31"/>
      <c r="W5" s="31"/>
      <c r="X5" s="30"/>
      <c r="Y5" s="30"/>
      <c r="Z5" s="30"/>
    </row>
    <row r="6" spans="1:26" ht="14.25" customHeight="1">
      <c r="A6" s="25"/>
      <c r="B6" s="26" t="s">
        <v>28</v>
      </c>
      <c r="C6" s="26" t="s">
        <v>29</v>
      </c>
      <c r="D6" s="26"/>
      <c r="E6" s="26"/>
      <c r="F6" s="26"/>
      <c r="G6" s="26"/>
      <c r="H6" s="26"/>
      <c r="I6" s="26"/>
      <c r="J6" s="26"/>
      <c r="K6" s="26"/>
      <c r="L6" s="26"/>
      <c r="M6" s="26"/>
      <c r="N6" s="26"/>
      <c r="O6" s="26"/>
      <c r="P6" s="26"/>
      <c r="Q6" s="26"/>
      <c r="R6" s="26"/>
      <c r="S6" s="26"/>
      <c r="T6" s="26"/>
      <c r="U6" s="26"/>
      <c r="V6" s="26"/>
      <c r="W6" s="26"/>
      <c r="X6" s="25"/>
      <c r="Y6" s="25"/>
      <c r="Z6" s="25"/>
    </row>
    <row r="7" spans="1:26" ht="4.5" customHeight="1">
      <c r="A7" s="30"/>
      <c r="B7" s="31"/>
      <c r="C7" s="31"/>
      <c r="D7" s="31"/>
      <c r="E7" s="31"/>
      <c r="F7" s="31"/>
      <c r="G7" s="31"/>
      <c r="H7" s="31"/>
      <c r="I7" s="31"/>
      <c r="J7" s="31"/>
      <c r="K7" s="31"/>
      <c r="L7" s="31"/>
      <c r="M7" s="31"/>
      <c r="N7" s="31"/>
      <c r="O7" s="31"/>
      <c r="P7" s="31"/>
      <c r="Q7" s="31"/>
      <c r="R7" s="31"/>
      <c r="S7" s="31"/>
      <c r="T7" s="31"/>
      <c r="U7" s="31"/>
      <c r="V7" s="31"/>
      <c r="W7" s="31"/>
      <c r="X7" s="30"/>
      <c r="Y7" s="30"/>
      <c r="Z7" s="30"/>
    </row>
    <row r="8" spans="1:26" ht="14.25" customHeight="1">
      <c r="A8" s="25"/>
      <c r="B8" s="29" t="s">
        <v>30</v>
      </c>
      <c r="C8" s="29" t="s">
        <v>31</v>
      </c>
      <c r="D8" s="26"/>
      <c r="E8" s="26"/>
      <c r="F8" s="26"/>
      <c r="G8" s="26"/>
      <c r="H8" s="26"/>
      <c r="I8" s="26"/>
      <c r="J8" s="26"/>
      <c r="K8" s="26"/>
      <c r="L8" s="26"/>
      <c r="M8" s="26"/>
      <c r="N8" s="26"/>
      <c r="O8" s="26"/>
      <c r="P8" s="26"/>
      <c r="Q8" s="26"/>
      <c r="R8" s="26"/>
      <c r="S8" s="26"/>
      <c r="T8" s="26"/>
      <c r="U8" s="26"/>
      <c r="V8" s="26"/>
      <c r="W8" s="26"/>
      <c r="X8" s="25"/>
      <c r="Y8" s="25"/>
      <c r="Z8" s="25"/>
    </row>
    <row r="9" spans="1:26" ht="14.25" customHeight="1">
      <c r="A9" s="25"/>
      <c r="B9" s="29"/>
      <c r="C9" s="29"/>
      <c r="D9" s="26"/>
      <c r="E9" s="26"/>
      <c r="F9" s="26"/>
      <c r="G9" s="26"/>
      <c r="H9" s="26"/>
      <c r="I9" s="26"/>
      <c r="J9" s="26"/>
      <c r="K9" s="26"/>
      <c r="L9" s="26"/>
      <c r="M9" s="26"/>
      <c r="N9" s="26"/>
      <c r="O9" s="26"/>
      <c r="P9" s="26"/>
      <c r="Q9" s="26"/>
      <c r="R9" s="26"/>
      <c r="S9" s="26"/>
      <c r="T9" s="26"/>
      <c r="U9" s="26"/>
      <c r="V9" s="26"/>
      <c r="W9" s="26"/>
      <c r="X9" s="25"/>
      <c r="Y9" s="25"/>
      <c r="Z9" s="25"/>
    </row>
    <row r="10" spans="1:26" ht="14.25" customHeight="1">
      <c r="A10" s="25"/>
      <c r="B10" s="26" t="s">
        <v>32</v>
      </c>
      <c r="C10" s="26" t="s">
        <v>33</v>
      </c>
      <c r="D10" s="26"/>
      <c r="E10" s="26"/>
      <c r="F10" s="26"/>
      <c r="G10" s="26"/>
      <c r="H10" s="26"/>
      <c r="I10" s="26"/>
      <c r="J10" s="26"/>
      <c r="K10" s="26"/>
      <c r="L10" s="26"/>
      <c r="M10" s="26"/>
      <c r="N10" s="26"/>
      <c r="O10" s="26"/>
      <c r="P10" s="26"/>
      <c r="Q10" s="26"/>
      <c r="R10" s="26"/>
      <c r="S10" s="26"/>
      <c r="T10" s="26"/>
      <c r="U10" s="26"/>
      <c r="V10" s="26"/>
      <c r="W10" s="26"/>
      <c r="X10" s="25"/>
      <c r="Y10" s="25"/>
      <c r="Z10" s="25"/>
    </row>
    <row r="11" spans="1:26" ht="4.5" customHeight="1">
      <c r="A11" s="30"/>
      <c r="B11" s="31"/>
      <c r="C11" s="31"/>
      <c r="D11" s="31"/>
      <c r="E11" s="31"/>
      <c r="F11" s="31"/>
      <c r="G11" s="31"/>
      <c r="H11" s="31"/>
      <c r="I11" s="31"/>
      <c r="J11" s="31"/>
      <c r="K11" s="31"/>
      <c r="L11" s="31"/>
      <c r="M11" s="31"/>
      <c r="N11" s="31"/>
      <c r="O11" s="31"/>
      <c r="P11" s="31"/>
      <c r="Q11" s="31"/>
      <c r="R11" s="31"/>
      <c r="S11" s="31"/>
      <c r="T11" s="31"/>
      <c r="U11" s="31"/>
      <c r="V11" s="31"/>
      <c r="W11" s="31"/>
      <c r="X11" s="30"/>
      <c r="Y11" s="30"/>
      <c r="Z11" s="30"/>
    </row>
    <row r="12" spans="1:26" ht="14.25" customHeight="1">
      <c r="A12" s="25"/>
      <c r="B12" s="29" t="s">
        <v>34</v>
      </c>
      <c r="C12" s="29" t="s">
        <v>35</v>
      </c>
      <c r="D12" s="26"/>
      <c r="E12" s="26"/>
      <c r="F12" s="26"/>
      <c r="G12" s="26"/>
      <c r="H12" s="26"/>
      <c r="I12" s="26"/>
      <c r="J12" s="26"/>
      <c r="K12" s="26"/>
      <c r="L12" s="26"/>
      <c r="M12" s="26"/>
      <c r="N12" s="26"/>
      <c r="O12" s="26"/>
      <c r="P12" s="26"/>
      <c r="Q12" s="26"/>
      <c r="R12" s="26"/>
      <c r="S12" s="26"/>
      <c r="T12" s="26"/>
      <c r="U12" s="26"/>
      <c r="V12" s="26"/>
      <c r="W12" s="26"/>
      <c r="X12" s="25"/>
      <c r="Y12" s="25"/>
      <c r="Z12" s="25"/>
    </row>
    <row r="13" spans="1:26" ht="4.5" customHeight="1">
      <c r="A13" s="30"/>
      <c r="B13" s="31"/>
      <c r="C13" s="31"/>
      <c r="D13" s="31"/>
      <c r="E13" s="31"/>
      <c r="F13" s="31"/>
      <c r="G13" s="31"/>
      <c r="H13" s="31"/>
      <c r="I13" s="31"/>
      <c r="J13" s="31"/>
      <c r="K13" s="31"/>
      <c r="L13" s="31"/>
      <c r="M13" s="31"/>
      <c r="N13" s="31"/>
      <c r="O13" s="31"/>
      <c r="P13" s="31"/>
      <c r="Q13" s="31"/>
      <c r="R13" s="31"/>
      <c r="S13" s="31"/>
      <c r="T13" s="31"/>
      <c r="U13" s="31"/>
      <c r="V13" s="31"/>
      <c r="W13" s="31"/>
      <c r="X13" s="30"/>
      <c r="Y13" s="30"/>
      <c r="Z13" s="30"/>
    </row>
    <row r="14" spans="1:26" ht="14.25" customHeight="1">
      <c r="A14" s="25"/>
      <c r="B14" s="26" t="s">
        <v>36</v>
      </c>
      <c r="C14" s="26" t="s">
        <v>37</v>
      </c>
      <c r="D14" s="26"/>
      <c r="E14" s="26"/>
      <c r="F14" s="26"/>
      <c r="G14" s="26"/>
      <c r="H14" s="26"/>
      <c r="I14" s="26"/>
      <c r="J14" s="26"/>
      <c r="K14" s="26"/>
      <c r="L14" s="26"/>
      <c r="M14" s="26"/>
      <c r="N14" s="26"/>
      <c r="O14" s="26"/>
      <c r="P14" s="26"/>
      <c r="Q14" s="26"/>
      <c r="R14" s="26"/>
      <c r="S14" s="26"/>
      <c r="T14" s="26"/>
      <c r="U14" s="26"/>
      <c r="V14" s="26"/>
      <c r="W14" s="26"/>
      <c r="X14" s="25"/>
      <c r="Y14" s="25"/>
      <c r="Z14" s="25"/>
    </row>
    <row r="15" spans="1:26" ht="4.5" customHeight="1">
      <c r="A15" s="30"/>
      <c r="B15" s="31"/>
      <c r="C15" s="31"/>
      <c r="D15" s="31"/>
      <c r="E15" s="31"/>
      <c r="F15" s="31"/>
      <c r="G15" s="31"/>
      <c r="H15" s="31"/>
      <c r="I15" s="31"/>
      <c r="J15" s="31"/>
      <c r="K15" s="31"/>
      <c r="L15" s="31"/>
      <c r="M15" s="31"/>
      <c r="N15" s="31"/>
      <c r="O15" s="31"/>
      <c r="P15" s="31"/>
      <c r="Q15" s="31"/>
      <c r="R15" s="31"/>
      <c r="S15" s="31"/>
      <c r="T15" s="31"/>
      <c r="U15" s="31"/>
      <c r="V15" s="31"/>
      <c r="W15" s="31"/>
      <c r="X15" s="30"/>
      <c r="Y15" s="30"/>
      <c r="Z15" s="30"/>
    </row>
    <row r="16" spans="1:26" ht="14.25" customHeight="1">
      <c r="A16" s="25"/>
      <c r="B16" s="29" t="s">
        <v>38</v>
      </c>
      <c r="C16" s="29" t="s">
        <v>39</v>
      </c>
      <c r="D16" s="26"/>
      <c r="E16" s="26"/>
      <c r="F16" s="26"/>
      <c r="G16" s="26"/>
      <c r="H16" s="26"/>
      <c r="I16" s="26"/>
      <c r="J16" s="26"/>
      <c r="K16" s="26"/>
      <c r="L16" s="26"/>
      <c r="M16" s="26"/>
      <c r="N16" s="26"/>
      <c r="O16" s="26"/>
      <c r="P16" s="26"/>
      <c r="Q16" s="26"/>
      <c r="R16" s="26"/>
      <c r="S16" s="26"/>
      <c r="T16" s="26"/>
      <c r="U16" s="26"/>
      <c r="V16" s="26"/>
      <c r="W16" s="26"/>
      <c r="X16" s="25"/>
      <c r="Y16" s="25"/>
      <c r="Z16" s="25"/>
    </row>
    <row r="17" spans="1:26" ht="4.5" customHeight="1">
      <c r="A17" s="30"/>
      <c r="B17" s="31"/>
      <c r="C17" s="31"/>
      <c r="D17" s="31"/>
      <c r="E17" s="31"/>
      <c r="F17" s="31"/>
      <c r="G17" s="31"/>
      <c r="H17" s="31"/>
      <c r="I17" s="31"/>
      <c r="J17" s="31"/>
      <c r="K17" s="31"/>
      <c r="L17" s="31"/>
      <c r="M17" s="31"/>
      <c r="N17" s="31"/>
      <c r="O17" s="31"/>
      <c r="P17" s="31"/>
      <c r="Q17" s="31"/>
      <c r="R17" s="31"/>
      <c r="S17" s="31"/>
      <c r="T17" s="31"/>
      <c r="U17" s="31"/>
      <c r="V17" s="31"/>
      <c r="W17" s="31"/>
      <c r="X17" s="30"/>
      <c r="Y17" s="30"/>
      <c r="Z17" s="30"/>
    </row>
    <row r="18" spans="1:26" ht="14.25" customHeight="1">
      <c r="A18" s="25"/>
      <c r="B18" s="26" t="s">
        <v>40</v>
      </c>
      <c r="C18" s="26" t="s">
        <v>41</v>
      </c>
      <c r="D18" s="26"/>
      <c r="E18" s="26"/>
      <c r="F18" s="26"/>
      <c r="G18" s="26"/>
      <c r="H18" s="26"/>
      <c r="I18" s="26"/>
      <c r="J18" s="26"/>
      <c r="K18" s="26"/>
      <c r="L18" s="26"/>
      <c r="M18" s="26"/>
      <c r="N18" s="26"/>
      <c r="O18" s="26"/>
      <c r="P18" s="26"/>
      <c r="Q18" s="26"/>
      <c r="R18" s="26"/>
      <c r="S18" s="26"/>
      <c r="T18" s="26"/>
      <c r="U18" s="26"/>
      <c r="V18" s="26"/>
      <c r="W18" s="26"/>
      <c r="X18" s="25"/>
      <c r="Y18" s="25"/>
      <c r="Z18" s="25"/>
    </row>
    <row r="19" spans="1:26" ht="4.5" customHeight="1">
      <c r="A19" s="30"/>
      <c r="B19" s="31"/>
      <c r="C19" s="31"/>
      <c r="D19" s="31"/>
      <c r="E19" s="31"/>
      <c r="F19" s="31"/>
      <c r="G19" s="31"/>
      <c r="H19" s="31"/>
      <c r="I19" s="31"/>
      <c r="J19" s="31"/>
      <c r="K19" s="31"/>
      <c r="L19" s="31"/>
      <c r="M19" s="31"/>
      <c r="N19" s="31"/>
      <c r="O19" s="31"/>
      <c r="P19" s="31"/>
      <c r="Q19" s="31"/>
      <c r="R19" s="31"/>
      <c r="S19" s="31"/>
      <c r="T19" s="31"/>
      <c r="U19" s="31"/>
      <c r="V19" s="31"/>
      <c r="W19" s="31"/>
      <c r="X19" s="30"/>
      <c r="Y19" s="30"/>
      <c r="Z19" s="30"/>
    </row>
    <row r="20" spans="1:26" ht="14.25" customHeight="1">
      <c r="A20" s="25"/>
      <c r="B20" s="29" t="s">
        <v>42</v>
      </c>
      <c r="C20" s="29" t="s">
        <v>43</v>
      </c>
      <c r="D20" s="26"/>
      <c r="E20" s="26"/>
      <c r="F20" s="26"/>
      <c r="G20" s="26"/>
      <c r="H20" s="26"/>
      <c r="I20" s="26"/>
      <c r="J20" s="26"/>
      <c r="K20" s="26"/>
      <c r="L20" s="26"/>
      <c r="M20" s="26"/>
      <c r="N20" s="26"/>
      <c r="O20" s="26"/>
      <c r="P20" s="26"/>
      <c r="Q20" s="26"/>
      <c r="R20" s="26"/>
      <c r="S20" s="26"/>
      <c r="T20" s="26"/>
      <c r="U20" s="26"/>
      <c r="V20" s="26"/>
      <c r="W20" s="26"/>
      <c r="X20" s="25"/>
      <c r="Y20" s="25"/>
      <c r="Z20" s="25"/>
    </row>
    <row r="21" spans="1:26" ht="14.25" customHeight="1">
      <c r="A21" s="25"/>
      <c r="B21" s="26"/>
      <c r="C21" s="26"/>
      <c r="D21" s="26"/>
      <c r="E21" s="26"/>
      <c r="F21" s="26"/>
      <c r="G21" s="26"/>
      <c r="H21" s="26"/>
      <c r="I21" s="26"/>
      <c r="J21" s="26"/>
      <c r="K21" s="26"/>
      <c r="L21" s="26"/>
      <c r="M21" s="26"/>
      <c r="N21" s="26"/>
      <c r="O21" s="26"/>
      <c r="P21" s="26"/>
      <c r="Q21" s="26"/>
      <c r="R21" s="26"/>
      <c r="S21" s="26"/>
      <c r="T21" s="26"/>
      <c r="U21" s="26"/>
      <c r="V21" s="26"/>
      <c r="W21" s="26"/>
      <c r="X21" s="25"/>
      <c r="Y21" s="25"/>
      <c r="Z21" s="25"/>
    </row>
    <row r="22" spans="1:26" ht="14.25" customHeight="1">
      <c r="A22" s="25"/>
      <c r="B22" s="26"/>
      <c r="C22" s="26"/>
      <c r="D22" s="26"/>
      <c r="E22" s="26"/>
      <c r="F22" s="26"/>
      <c r="G22" s="26"/>
      <c r="H22" s="26"/>
      <c r="I22" s="26"/>
      <c r="J22" s="26"/>
      <c r="K22" s="26"/>
      <c r="L22" s="26"/>
      <c r="M22" s="26"/>
      <c r="N22" s="26"/>
      <c r="O22" s="26"/>
      <c r="P22" s="26"/>
      <c r="Q22" s="26"/>
      <c r="R22" s="26"/>
      <c r="S22" s="26"/>
      <c r="T22" s="26"/>
      <c r="U22" s="26"/>
      <c r="V22" s="26"/>
      <c r="W22" s="26"/>
      <c r="X22" s="25"/>
      <c r="Y22" s="25"/>
      <c r="Z22" s="25"/>
    </row>
    <row r="23" spans="1:26" ht="14.25" customHeight="1">
      <c r="A23" s="25"/>
      <c r="B23" s="26"/>
      <c r="C23" s="26"/>
      <c r="D23" s="26"/>
      <c r="E23" s="26"/>
      <c r="F23" s="26"/>
      <c r="G23" s="26"/>
      <c r="H23" s="26"/>
      <c r="I23" s="26"/>
      <c r="J23" s="26"/>
      <c r="K23" s="26"/>
      <c r="L23" s="26"/>
      <c r="M23" s="26"/>
      <c r="N23" s="26"/>
      <c r="O23" s="26"/>
      <c r="P23" s="26"/>
      <c r="Q23" s="26"/>
      <c r="R23" s="26"/>
      <c r="S23" s="26"/>
      <c r="T23" s="26"/>
      <c r="U23" s="26"/>
      <c r="V23" s="26"/>
      <c r="W23" s="26"/>
      <c r="X23" s="25"/>
      <c r="Y23" s="25"/>
      <c r="Z23" s="25"/>
    </row>
    <row r="24" spans="1:26" ht="14.25" customHeight="1">
      <c r="A24" s="25"/>
      <c r="B24" s="26"/>
      <c r="C24" s="26"/>
      <c r="D24" s="26"/>
      <c r="E24" s="26"/>
      <c r="F24" s="26"/>
      <c r="G24" s="26"/>
      <c r="H24" s="26"/>
      <c r="I24" s="26"/>
      <c r="J24" s="26"/>
      <c r="K24" s="26"/>
      <c r="L24" s="26"/>
      <c r="M24" s="26"/>
      <c r="N24" s="26"/>
      <c r="O24" s="26"/>
      <c r="P24" s="26"/>
      <c r="Q24" s="26"/>
      <c r="R24" s="26"/>
      <c r="S24" s="26"/>
      <c r="T24" s="26"/>
      <c r="U24" s="26"/>
      <c r="V24" s="26"/>
      <c r="W24" s="26"/>
      <c r="X24" s="25"/>
      <c r="Y24" s="25"/>
      <c r="Z24" s="25"/>
    </row>
    <row r="25" spans="1:26" ht="14.25" customHeight="1">
      <c r="A25" s="25"/>
      <c r="B25" s="26"/>
      <c r="C25" s="26"/>
      <c r="D25" s="26"/>
      <c r="E25" s="26"/>
      <c r="F25" s="26"/>
      <c r="G25" s="26"/>
      <c r="H25" s="26"/>
      <c r="I25" s="26"/>
      <c r="J25" s="26"/>
      <c r="K25" s="26"/>
      <c r="L25" s="26"/>
      <c r="M25" s="26"/>
      <c r="N25" s="26"/>
      <c r="O25" s="26"/>
      <c r="P25" s="26"/>
      <c r="Q25" s="26"/>
      <c r="R25" s="26"/>
      <c r="S25" s="26"/>
      <c r="T25" s="26"/>
      <c r="U25" s="26"/>
      <c r="V25" s="26"/>
      <c r="W25" s="26"/>
      <c r="X25" s="25"/>
      <c r="Y25" s="25"/>
      <c r="Z25" s="25"/>
    </row>
    <row r="26" spans="1:26" ht="14.25" customHeight="1">
      <c r="A26" s="25"/>
      <c r="B26" s="26"/>
      <c r="C26" s="26"/>
      <c r="D26" s="26"/>
      <c r="E26" s="26"/>
      <c r="F26" s="26"/>
      <c r="G26" s="26"/>
      <c r="H26" s="26"/>
      <c r="I26" s="26"/>
      <c r="J26" s="26"/>
      <c r="K26" s="26"/>
      <c r="L26" s="26"/>
      <c r="M26" s="26"/>
      <c r="N26" s="26"/>
      <c r="O26" s="26"/>
      <c r="P26" s="26"/>
      <c r="Q26" s="26"/>
      <c r="R26" s="26"/>
      <c r="S26" s="26"/>
      <c r="T26" s="26"/>
      <c r="U26" s="26"/>
      <c r="V26" s="26"/>
      <c r="W26" s="26"/>
      <c r="X26" s="25"/>
      <c r="Y26" s="25"/>
      <c r="Z26" s="25"/>
    </row>
    <row r="27" spans="1:26" ht="14.25" customHeight="1">
      <c r="A27" s="25"/>
      <c r="B27" s="26"/>
      <c r="C27" s="26"/>
      <c r="D27" s="26"/>
      <c r="E27" s="26"/>
      <c r="F27" s="26"/>
      <c r="G27" s="26"/>
      <c r="H27" s="26"/>
      <c r="I27" s="26"/>
      <c r="J27" s="26"/>
      <c r="K27" s="26"/>
      <c r="L27" s="26"/>
      <c r="M27" s="26"/>
      <c r="N27" s="26"/>
      <c r="O27" s="26"/>
      <c r="P27" s="26"/>
      <c r="Q27" s="26"/>
      <c r="R27" s="26"/>
      <c r="S27" s="26"/>
      <c r="T27" s="26"/>
      <c r="U27" s="26"/>
      <c r="V27" s="26"/>
      <c r="W27" s="26"/>
      <c r="X27" s="25"/>
      <c r="Y27" s="25"/>
      <c r="Z27" s="25"/>
    </row>
    <row r="28" spans="1:26" ht="14.25" customHeight="1">
      <c r="A28" s="25"/>
      <c r="B28" s="26"/>
      <c r="C28" s="26"/>
      <c r="D28" s="26"/>
      <c r="E28" s="26"/>
      <c r="F28" s="26"/>
      <c r="G28" s="26"/>
      <c r="H28" s="26"/>
      <c r="I28" s="26"/>
      <c r="J28" s="26"/>
      <c r="K28" s="26"/>
      <c r="L28" s="26"/>
      <c r="M28" s="26"/>
      <c r="N28" s="26"/>
      <c r="O28" s="26"/>
      <c r="P28" s="26"/>
      <c r="Q28" s="26"/>
      <c r="R28" s="26"/>
      <c r="S28" s="26"/>
      <c r="T28" s="26"/>
      <c r="U28" s="26"/>
      <c r="V28" s="26"/>
      <c r="W28" s="26"/>
      <c r="X28" s="25"/>
      <c r="Y28" s="25"/>
      <c r="Z28" s="25"/>
    </row>
    <row r="29" spans="1:26" ht="14.25" customHeight="1">
      <c r="A29" s="25"/>
      <c r="B29" s="26"/>
      <c r="C29" s="26"/>
      <c r="D29" s="26"/>
      <c r="E29" s="26"/>
      <c r="F29" s="26"/>
      <c r="G29" s="26"/>
      <c r="H29" s="26"/>
      <c r="I29" s="26"/>
      <c r="J29" s="26"/>
      <c r="K29" s="26"/>
      <c r="L29" s="26"/>
      <c r="M29" s="26"/>
      <c r="N29" s="26"/>
      <c r="O29" s="26"/>
      <c r="P29" s="26"/>
      <c r="Q29" s="26"/>
      <c r="R29" s="26"/>
      <c r="S29" s="26"/>
      <c r="T29" s="26"/>
      <c r="U29" s="26"/>
      <c r="V29" s="26"/>
      <c r="W29" s="26"/>
      <c r="X29" s="25"/>
      <c r="Y29" s="25"/>
      <c r="Z29" s="25"/>
    </row>
    <row r="30" spans="1:26" ht="42" customHeight="1">
      <c r="A30" s="25"/>
      <c r="B30" s="26"/>
      <c r="C30" s="26"/>
      <c r="D30" s="26"/>
      <c r="E30" s="26"/>
      <c r="F30" s="26"/>
      <c r="G30" s="26"/>
      <c r="H30" s="26"/>
      <c r="I30" s="26"/>
      <c r="J30" s="26"/>
      <c r="K30" s="26"/>
      <c r="L30" s="26"/>
      <c r="M30" s="26"/>
      <c r="N30" s="26"/>
      <c r="O30" s="26"/>
      <c r="P30" s="26"/>
      <c r="Q30" s="26"/>
      <c r="R30" s="26"/>
      <c r="S30" s="26"/>
      <c r="T30" s="26"/>
      <c r="U30" s="26"/>
      <c r="V30" s="26"/>
      <c r="W30" s="26"/>
      <c r="X30" s="25"/>
      <c r="Y30" s="25"/>
      <c r="Z30" s="25"/>
    </row>
    <row r="31" spans="1:26" ht="14.25" customHeight="1">
      <c r="A31" s="25"/>
      <c r="B31" s="26"/>
      <c r="C31" s="26"/>
      <c r="D31" s="26"/>
      <c r="E31" s="26"/>
      <c r="F31" s="26"/>
      <c r="G31" s="26"/>
      <c r="H31" s="26"/>
      <c r="I31" s="26"/>
      <c r="J31" s="26"/>
      <c r="K31" s="26"/>
      <c r="L31" s="26"/>
      <c r="M31" s="26"/>
      <c r="N31" s="26"/>
      <c r="O31" s="26"/>
      <c r="P31" s="26"/>
      <c r="Q31" s="26"/>
      <c r="R31" s="26"/>
      <c r="S31" s="26"/>
      <c r="T31" s="26"/>
      <c r="U31" s="26"/>
      <c r="V31" s="26"/>
      <c r="W31" s="26"/>
      <c r="X31" s="25"/>
      <c r="Y31" s="25"/>
      <c r="Z31" s="25"/>
    </row>
    <row r="32" spans="1:26" ht="14.25" customHeight="1">
      <c r="A32" s="25"/>
      <c r="B32" s="26"/>
      <c r="C32" s="26"/>
      <c r="D32" s="26"/>
      <c r="E32" s="26"/>
      <c r="F32" s="26"/>
      <c r="G32" s="26"/>
      <c r="H32" s="26"/>
      <c r="I32" s="26"/>
      <c r="J32" s="26"/>
      <c r="K32" s="26"/>
      <c r="L32" s="26"/>
      <c r="M32" s="26"/>
      <c r="N32" s="26"/>
      <c r="O32" s="26"/>
      <c r="P32" s="26"/>
      <c r="Q32" s="26"/>
      <c r="R32" s="26"/>
      <c r="S32" s="26"/>
      <c r="T32" s="26"/>
      <c r="U32" s="26"/>
      <c r="V32" s="26"/>
      <c r="W32" s="26"/>
      <c r="X32" s="25"/>
      <c r="Y32" s="25"/>
      <c r="Z32" s="25"/>
    </row>
    <row r="33" spans="1:26" ht="14.25" customHeight="1">
      <c r="A33" s="25"/>
      <c r="B33" s="26"/>
      <c r="C33" s="26"/>
      <c r="D33" s="26"/>
      <c r="E33" s="26"/>
      <c r="F33" s="26"/>
      <c r="G33" s="26"/>
      <c r="H33" s="26"/>
      <c r="I33" s="26"/>
      <c r="J33" s="26"/>
      <c r="K33" s="26"/>
      <c r="L33" s="26"/>
      <c r="M33" s="26"/>
      <c r="N33" s="26"/>
      <c r="O33" s="26"/>
      <c r="P33" s="26"/>
      <c r="Q33" s="26"/>
      <c r="R33" s="26"/>
      <c r="S33" s="26"/>
      <c r="T33" s="26"/>
      <c r="U33" s="26"/>
      <c r="V33" s="26"/>
      <c r="W33" s="26"/>
      <c r="X33" s="25"/>
      <c r="Y33" s="25"/>
      <c r="Z33" s="25"/>
    </row>
    <row r="34" spans="1:26" ht="14.25" customHeight="1">
      <c r="A34" s="25"/>
      <c r="B34" s="26"/>
      <c r="C34" s="26"/>
      <c r="D34" s="26"/>
      <c r="E34" s="26"/>
      <c r="F34" s="26"/>
      <c r="G34" s="26"/>
      <c r="H34" s="26"/>
      <c r="I34" s="26"/>
      <c r="J34" s="26"/>
      <c r="K34" s="26"/>
      <c r="L34" s="26"/>
      <c r="M34" s="26"/>
      <c r="N34" s="26"/>
      <c r="O34" s="26"/>
      <c r="P34" s="26"/>
      <c r="Q34" s="26"/>
      <c r="R34" s="26"/>
      <c r="S34" s="26"/>
      <c r="T34" s="26"/>
      <c r="U34" s="26"/>
      <c r="V34" s="26"/>
      <c r="W34" s="26"/>
      <c r="X34" s="25"/>
      <c r="Y34" s="25"/>
      <c r="Z34" s="25"/>
    </row>
    <row r="35" spans="1:26" ht="14.25" customHeight="1">
      <c r="A35" s="25"/>
      <c r="B35" s="26"/>
      <c r="C35" s="26"/>
      <c r="D35" s="26"/>
      <c r="E35" s="26"/>
      <c r="F35" s="26"/>
      <c r="G35" s="26"/>
      <c r="H35" s="26"/>
      <c r="I35" s="26"/>
      <c r="J35" s="26"/>
      <c r="K35" s="26"/>
      <c r="L35" s="26"/>
      <c r="M35" s="26"/>
      <c r="N35" s="26"/>
      <c r="O35" s="26"/>
      <c r="P35" s="26"/>
      <c r="Q35" s="26"/>
      <c r="R35" s="26"/>
      <c r="S35" s="26"/>
      <c r="T35" s="26"/>
      <c r="U35" s="26"/>
      <c r="V35" s="26"/>
      <c r="W35" s="26"/>
      <c r="X35" s="25"/>
      <c r="Y35" s="25"/>
      <c r="Z35" s="25"/>
    </row>
    <row r="36" spans="1:26" ht="14.25" customHeight="1">
      <c r="A36" s="25"/>
      <c r="B36" s="26"/>
      <c r="C36" s="26"/>
      <c r="D36" s="26"/>
      <c r="E36" s="26"/>
      <c r="F36" s="26"/>
      <c r="G36" s="26"/>
      <c r="H36" s="26"/>
      <c r="I36" s="26"/>
      <c r="J36" s="26"/>
      <c r="K36" s="26"/>
      <c r="L36" s="26"/>
      <c r="M36" s="26"/>
      <c r="N36" s="26"/>
      <c r="O36" s="26"/>
      <c r="P36" s="26"/>
      <c r="Q36" s="26"/>
      <c r="R36" s="26"/>
      <c r="S36" s="26"/>
      <c r="T36" s="26"/>
      <c r="U36" s="26"/>
      <c r="V36" s="26"/>
      <c r="W36" s="26"/>
      <c r="X36" s="25"/>
      <c r="Y36" s="25"/>
      <c r="Z36" s="25"/>
    </row>
    <row r="37" spans="1:26" ht="20.25" customHeight="1">
      <c r="A37" s="25"/>
      <c r="B37" s="26"/>
      <c r="C37" s="26"/>
      <c r="D37" s="26"/>
      <c r="E37" s="26"/>
      <c r="F37" s="26"/>
      <c r="G37" s="26"/>
      <c r="H37" s="26"/>
      <c r="I37" s="26"/>
      <c r="J37" s="26"/>
      <c r="K37" s="26"/>
      <c r="L37" s="26"/>
      <c r="M37" s="26"/>
      <c r="N37" s="26"/>
      <c r="O37" s="26"/>
      <c r="P37" s="26"/>
      <c r="Q37" s="26"/>
      <c r="R37" s="26"/>
      <c r="S37" s="26"/>
      <c r="T37" s="26"/>
      <c r="U37" s="26"/>
      <c r="V37" s="26"/>
      <c r="W37" s="26"/>
      <c r="X37" s="25"/>
      <c r="Y37" s="25"/>
      <c r="Z37" s="25"/>
    </row>
    <row r="38" spans="1:26" ht="14.25" customHeight="1">
      <c r="A38" s="25"/>
      <c r="B38" s="26"/>
      <c r="C38" s="26"/>
      <c r="D38" s="26"/>
      <c r="E38" s="26"/>
      <c r="F38" s="26"/>
      <c r="G38" s="26"/>
      <c r="H38" s="26"/>
      <c r="I38" s="26"/>
      <c r="J38" s="26"/>
      <c r="K38" s="26"/>
      <c r="L38" s="26"/>
      <c r="M38" s="26"/>
      <c r="N38" s="26"/>
      <c r="O38" s="26"/>
      <c r="P38" s="26"/>
      <c r="Q38" s="26"/>
      <c r="R38" s="26"/>
      <c r="S38" s="26"/>
      <c r="T38" s="26"/>
      <c r="U38" s="26"/>
      <c r="V38" s="26"/>
      <c r="W38" s="26"/>
      <c r="X38" s="25"/>
      <c r="Y38" s="25"/>
      <c r="Z38" s="25"/>
    </row>
    <row r="39" spans="1:26" ht="14.25" customHeight="1">
      <c r="A39" s="25"/>
      <c r="B39" s="26"/>
      <c r="C39" s="26"/>
      <c r="D39" s="26"/>
      <c r="E39" s="26"/>
      <c r="F39" s="26"/>
      <c r="G39" s="26"/>
      <c r="H39" s="26"/>
      <c r="I39" s="26"/>
      <c r="J39" s="26"/>
      <c r="K39" s="26"/>
      <c r="L39" s="26"/>
      <c r="M39" s="26"/>
      <c r="N39" s="26"/>
      <c r="O39" s="26"/>
      <c r="P39" s="26"/>
      <c r="Q39" s="26"/>
      <c r="R39" s="26"/>
      <c r="S39" s="26"/>
      <c r="T39" s="26"/>
      <c r="U39" s="26"/>
      <c r="V39" s="26"/>
      <c r="W39" s="26"/>
      <c r="X39" s="25"/>
      <c r="Y39" s="25"/>
      <c r="Z39" s="25"/>
    </row>
    <row r="40" spans="1:26" ht="14.25" customHeight="1">
      <c r="A40" s="25"/>
      <c r="B40" s="26"/>
      <c r="C40" s="26"/>
      <c r="D40" s="26"/>
      <c r="E40" s="26"/>
      <c r="F40" s="26"/>
      <c r="G40" s="26"/>
      <c r="H40" s="26"/>
      <c r="I40" s="26"/>
      <c r="J40" s="26"/>
      <c r="K40" s="26"/>
      <c r="L40" s="26"/>
      <c r="M40" s="26"/>
      <c r="N40" s="26"/>
      <c r="O40" s="26"/>
      <c r="P40" s="26"/>
      <c r="Q40" s="26"/>
      <c r="R40" s="26"/>
      <c r="S40" s="26"/>
      <c r="T40" s="26"/>
      <c r="U40" s="26"/>
      <c r="V40" s="26"/>
      <c r="W40" s="26"/>
      <c r="X40" s="25"/>
      <c r="Y40" s="25"/>
      <c r="Z40" s="25"/>
    </row>
    <row r="41" spans="1:26" ht="14.25" customHeight="1">
      <c r="A41" s="25"/>
      <c r="B41" s="26"/>
      <c r="C41" s="26"/>
      <c r="D41" s="26"/>
      <c r="E41" s="26"/>
      <c r="F41" s="26"/>
      <c r="G41" s="26"/>
      <c r="H41" s="26"/>
      <c r="I41" s="26"/>
      <c r="J41" s="26"/>
      <c r="K41" s="26"/>
      <c r="L41" s="26"/>
      <c r="M41" s="26"/>
      <c r="N41" s="26"/>
      <c r="O41" s="26"/>
      <c r="P41" s="26"/>
      <c r="Q41" s="26"/>
      <c r="R41" s="26"/>
      <c r="S41" s="26"/>
      <c r="T41" s="26"/>
      <c r="U41" s="26"/>
      <c r="V41" s="26"/>
      <c r="W41" s="26"/>
      <c r="X41" s="25"/>
      <c r="Y41" s="25"/>
      <c r="Z41" s="25"/>
    </row>
    <row r="42" spans="1:26" ht="14.25" customHeight="1">
      <c r="A42" s="25"/>
      <c r="B42" s="26"/>
      <c r="C42" s="26"/>
      <c r="D42" s="26"/>
      <c r="E42" s="26"/>
      <c r="F42" s="26"/>
      <c r="G42" s="26"/>
      <c r="H42" s="26"/>
      <c r="I42" s="26"/>
      <c r="J42" s="26"/>
      <c r="K42" s="26"/>
      <c r="L42" s="26"/>
      <c r="M42" s="26"/>
      <c r="N42" s="26"/>
      <c r="O42" s="26"/>
      <c r="P42" s="26"/>
      <c r="Q42" s="26"/>
      <c r="R42" s="26"/>
      <c r="S42" s="26"/>
      <c r="T42" s="26"/>
      <c r="U42" s="26"/>
      <c r="V42" s="26"/>
      <c r="W42" s="26"/>
      <c r="X42" s="25"/>
      <c r="Y42" s="25"/>
      <c r="Z42" s="25"/>
    </row>
    <row r="43" spans="1:26" ht="14.25" customHeight="1">
      <c r="A43" s="25"/>
      <c r="B43" s="26"/>
      <c r="C43" s="26"/>
      <c r="D43" s="26"/>
      <c r="E43" s="26"/>
      <c r="F43" s="26"/>
      <c r="G43" s="26"/>
      <c r="H43" s="26"/>
      <c r="I43" s="26"/>
      <c r="J43" s="26"/>
      <c r="K43" s="26"/>
      <c r="L43" s="26"/>
      <c r="M43" s="26"/>
      <c r="N43" s="26"/>
      <c r="O43" s="26"/>
      <c r="P43" s="26"/>
      <c r="Q43" s="26"/>
      <c r="R43" s="26"/>
      <c r="S43" s="26"/>
      <c r="T43" s="26"/>
      <c r="U43" s="26"/>
      <c r="V43" s="26"/>
      <c r="W43" s="26"/>
      <c r="X43" s="25"/>
      <c r="Y43" s="25"/>
      <c r="Z43" s="25"/>
    </row>
    <row r="44" spans="1:26" ht="14.25" customHeight="1">
      <c r="A44" s="25"/>
      <c r="B44" s="26"/>
      <c r="C44" s="26"/>
      <c r="D44" s="26"/>
      <c r="E44" s="26"/>
      <c r="F44" s="26"/>
      <c r="G44" s="26"/>
      <c r="H44" s="26"/>
      <c r="I44" s="26"/>
      <c r="J44" s="26"/>
      <c r="K44" s="26"/>
      <c r="L44" s="26"/>
      <c r="M44" s="26"/>
      <c r="N44" s="26"/>
      <c r="O44" s="26"/>
      <c r="P44" s="26"/>
      <c r="Q44" s="26"/>
      <c r="R44" s="26"/>
      <c r="S44" s="26"/>
      <c r="T44" s="26"/>
      <c r="U44" s="26"/>
      <c r="V44" s="26"/>
      <c r="W44" s="26"/>
      <c r="X44" s="25"/>
      <c r="Y44" s="25"/>
      <c r="Z44" s="25"/>
    </row>
    <row r="45" spans="1:26" ht="39" customHeight="1">
      <c r="A45" s="25"/>
      <c r="B45" s="26"/>
      <c r="C45" s="26"/>
      <c r="D45" s="26"/>
      <c r="E45" s="26"/>
      <c r="F45" s="26"/>
      <c r="G45" s="26"/>
      <c r="H45" s="26"/>
      <c r="I45" s="26"/>
      <c r="J45" s="26"/>
      <c r="K45" s="26"/>
      <c r="L45" s="26"/>
      <c r="M45" s="26"/>
      <c r="N45" s="26"/>
      <c r="O45" s="26"/>
      <c r="P45" s="26"/>
      <c r="Q45" s="26"/>
      <c r="R45" s="26"/>
      <c r="S45" s="26"/>
      <c r="T45" s="26"/>
      <c r="U45" s="26"/>
      <c r="V45" s="26"/>
      <c r="W45" s="26"/>
      <c r="X45" s="25"/>
      <c r="Y45" s="25"/>
      <c r="Z45" s="25"/>
    </row>
    <row r="46" spans="1:26" ht="14.25" customHeight="1">
      <c r="A46" s="25"/>
      <c r="B46" s="26"/>
      <c r="C46" s="26"/>
      <c r="D46" s="26"/>
      <c r="E46" s="26"/>
      <c r="F46" s="26"/>
      <c r="G46" s="26"/>
      <c r="H46" s="26"/>
      <c r="I46" s="26"/>
      <c r="J46" s="26"/>
      <c r="K46" s="26"/>
      <c r="L46" s="26"/>
      <c r="M46" s="26"/>
      <c r="N46" s="26"/>
      <c r="O46" s="26"/>
      <c r="P46" s="26"/>
      <c r="Q46" s="26"/>
      <c r="R46" s="26"/>
      <c r="S46" s="26"/>
      <c r="T46" s="26"/>
      <c r="U46" s="26"/>
      <c r="V46" s="26"/>
      <c r="W46" s="26"/>
      <c r="X46" s="25"/>
      <c r="Y46" s="25"/>
      <c r="Z46" s="25"/>
    </row>
    <row r="47" spans="1:26" ht="14.25" customHeight="1">
      <c r="A47" s="25"/>
      <c r="B47" s="26"/>
      <c r="C47" s="26"/>
      <c r="D47" s="26"/>
      <c r="E47" s="26"/>
      <c r="F47" s="26"/>
      <c r="G47" s="26"/>
      <c r="H47" s="26"/>
      <c r="I47" s="26"/>
      <c r="J47" s="26"/>
      <c r="K47" s="26"/>
      <c r="L47" s="26"/>
      <c r="M47" s="26"/>
      <c r="N47" s="26"/>
      <c r="O47" s="26"/>
      <c r="P47" s="26"/>
      <c r="Q47" s="26"/>
      <c r="R47" s="26"/>
      <c r="S47" s="26"/>
      <c r="T47" s="26"/>
      <c r="U47" s="26"/>
      <c r="V47" s="26"/>
      <c r="W47" s="26"/>
      <c r="X47" s="25"/>
      <c r="Y47" s="25"/>
      <c r="Z47" s="25"/>
    </row>
    <row r="48" spans="1:26" ht="14.25" customHeight="1">
      <c r="A48" s="25"/>
      <c r="B48" s="26"/>
      <c r="C48" s="26"/>
      <c r="D48" s="26"/>
      <c r="E48" s="26"/>
      <c r="F48" s="26"/>
      <c r="G48" s="26"/>
      <c r="H48" s="26"/>
      <c r="I48" s="26"/>
      <c r="J48" s="26"/>
      <c r="K48" s="26"/>
      <c r="L48" s="26"/>
      <c r="M48" s="26"/>
      <c r="N48" s="26"/>
      <c r="O48" s="26"/>
      <c r="P48" s="26"/>
      <c r="Q48" s="26"/>
      <c r="R48" s="26"/>
      <c r="S48" s="26"/>
      <c r="T48" s="26"/>
      <c r="U48" s="26"/>
      <c r="V48" s="26"/>
      <c r="W48" s="26"/>
      <c r="X48" s="25"/>
      <c r="Y48" s="25"/>
      <c r="Z48" s="25"/>
    </row>
    <row r="49" spans="1:26" ht="14.25" customHeight="1">
      <c r="A49" s="25"/>
      <c r="B49" s="26"/>
      <c r="C49" s="26"/>
      <c r="D49" s="26"/>
      <c r="E49" s="26"/>
      <c r="F49" s="26"/>
      <c r="G49" s="26"/>
      <c r="H49" s="26"/>
      <c r="I49" s="26"/>
      <c r="J49" s="26"/>
      <c r="K49" s="26"/>
      <c r="L49" s="26"/>
      <c r="M49" s="26"/>
      <c r="N49" s="26"/>
      <c r="O49" s="26"/>
      <c r="P49" s="26"/>
      <c r="Q49" s="26"/>
      <c r="R49" s="26"/>
      <c r="S49" s="26"/>
      <c r="T49" s="26"/>
      <c r="U49" s="26"/>
      <c r="V49" s="26"/>
      <c r="W49" s="26"/>
      <c r="X49" s="25"/>
      <c r="Y49" s="25"/>
      <c r="Z49" s="25"/>
    </row>
    <row r="50" spans="1:26" ht="14.25" customHeight="1">
      <c r="A50" s="25"/>
      <c r="B50" s="26"/>
      <c r="C50" s="26"/>
      <c r="D50" s="26"/>
      <c r="E50" s="26"/>
      <c r="F50" s="26"/>
      <c r="G50" s="26"/>
      <c r="H50" s="26"/>
      <c r="I50" s="26"/>
      <c r="J50" s="26"/>
      <c r="K50" s="26"/>
      <c r="L50" s="26"/>
      <c r="M50" s="26"/>
      <c r="N50" s="26"/>
      <c r="O50" s="26"/>
      <c r="P50" s="26"/>
      <c r="Q50" s="26"/>
      <c r="R50" s="26"/>
      <c r="S50" s="26"/>
      <c r="T50" s="26"/>
      <c r="U50" s="26"/>
      <c r="V50" s="26"/>
      <c r="W50" s="26"/>
      <c r="X50" s="25"/>
      <c r="Y50" s="25"/>
      <c r="Z50" s="25"/>
    </row>
    <row r="51" spans="1:26" ht="14.25" customHeight="1">
      <c r="A51" s="25"/>
      <c r="B51" s="26"/>
      <c r="C51" s="26"/>
      <c r="D51" s="26"/>
      <c r="E51" s="26"/>
      <c r="F51" s="26"/>
      <c r="G51" s="26"/>
      <c r="H51" s="26"/>
      <c r="I51" s="26"/>
      <c r="J51" s="26"/>
      <c r="K51" s="26"/>
      <c r="L51" s="26"/>
      <c r="M51" s="26"/>
      <c r="N51" s="26"/>
      <c r="O51" s="26"/>
      <c r="P51" s="26"/>
      <c r="Q51" s="26"/>
      <c r="R51" s="26"/>
      <c r="S51" s="26"/>
      <c r="T51" s="26"/>
      <c r="U51" s="26"/>
      <c r="V51" s="26"/>
      <c r="W51" s="26"/>
      <c r="X51" s="25"/>
      <c r="Y51" s="25"/>
      <c r="Z51" s="25"/>
    </row>
    <row r="52" spans="1:26" ht="14.25" customHeight="1">
      <c r="A52" s="25"/>
      <c r="B52" s="26"/>
      <c r="C52" s="26"/>
      <c r="D52" s="26"/>
      <c r="E52" s="26"/>
      <c r="F52" s="26"/>
      <c r="G52" s="26"/>
      <c r="H52" s="26"/>
      <c r="I52" s="26"/>
      <c r="J52" s="26"/>
      <c r="K52" s="26"/>
      <c r="L52" s="26"/>
      <c r="M52" s="26"/>
      <c r="N52" s="26"/>
      <c r="O52" s="26"/>
      <c r="P52" s="26"/>
      <c r="Q52" s="26"/>
      <c r="R52" s="26"/>
      <c r="S52" s="26"/>
      <c r="T52" s="26"/>
      <c r="U52" s="26"/>
      <c r="V52" s="26"/>
      <c r="W52" s="26"/>
      <c r="X52" s="25"/>
      <c r="Y52" s="25"/>
      <c r="Z52" s="25"/>
    </row>
    <row r="53" spans="1:26" ht="14.25" customHeight="1">
      <c r="A53" s="25"/>
      <c r="B53" s="26"/>
      <c r="C53" s="26"/>
      <c r="D53" s="26"/>
      <c r="E53" s="26"/>
      <c r="F53" s="26"/>
      <c r="G53" s="26"/>
      <c r="H53" s="26"/>
      <c r="I53" s="26"/>
      <c r="J53" s="26"/>
      <c r="K53" s="26"/>
      <c r="L53" s="26"/>
      <c r="M53" s="26"/>
      <c r="N53" s="26"/>
      <c r="O53" s="26"/>
      <c r="P53" s="26"/>
      <c r="Q53" s="26"/>
      <c r="R53" s="26"/>
      <c r="S53" s="26"/>
      <c r="T53" s="26"/>
      <c r="U53" s="26"/>
      <c r="V53" s="26"/>
      <c r="W53" s="26"/>
      <c r="X53" s="25"/>
      <c r="Y53" s="25"/>
      <c r="Z53" s="25"/>
    </row>
    <row r="54" spans="1:26" ht="14.25" customHeight="1">
      <c r="A54" s="25"/>
      <c r="B54" s="26"/>
      <c r="C54" s="26"/>
      <c r="D54" s="26"/>
      <c r="E54" s="26"/>
      <c r="F54" s="26"/>
      <c r="G54" s="26"/>
      <c r="H54" s="26"/>
      <c r="I54" s="26"/>
      <c r="J54" s="26"/>
      <c r="K54" s="26"/>
      <c r="L54" s="26"/>
      <c r="M54" s="26"/>
      <c r="N54" s="26"/>
      <c r="O54" s="26"/>
      <c r="P54" s="26"/>
      <c r="Q54" s="26"/>
      <c r="R54" s="26"/>
      <c r="S54" s="26"/>
      <c r="T54" s="26"/>
      <c r="U54" s="26"/>
      <c r="V54" s="26"/>
      <c r="W54" s="26"/>
      <c r="X54" s="25"/>
      <c r="Y54" s="25"/>
      <c r="Z54" s="25"/>
    </row>
    <row r="55" spans="1:26" ht="14.25" customHeight="1">
      <c r="A55" s="25"/>
      <c r="B55" s="26"/>
      <c r="C55" s="26"/>
      <c r="D55" s="26"/>
      <c r="E55" s="26"/>
      <c r="F55" s="26"/>
      <c r="G55" s="26"/>
      <c r="H55" s="26"/>
      <c r="I55" s="26"/>
      <c r="J55" s="26"/>
      <c r="K55" s="26"/>
      <c r="L55" s="26"/>
      <c r="M55" s="26"/>
      <c r="N55" s="26"/>
      <c r="O55" s="26"/>
      <c r="P55" s="26"/>
      <c r="Q55" s="26"/>
      <c r="R55" s="26"/>
      <c r="S55" s="26"/>
      <c r="T55" s="26"/>
      <c r="U55" s="26"/>
      <c r="V55" s="26"/>
      <c r="W55" s="26"/>
      <c r="X55" s="25"/>
      <c r="Y55" s="25"/>
      <c r="Z55" s="25"/>
    </row>
    <row r="56" spans="1:26" ht="14.25" customHeight="1">
      <c r="A56" s="25"/>
      <c r="B56" s="26"/>
      <c r="C56" s="26"/>
      <c r="D56" s="26"/>
      <c r="E56" s="26"/>
      <c r="F56" s="26"/>
      <c r="G56" s="26"/>
      <c r="H56" s="26"/>
      <c r="I56" s="26"/>
      <c r="J56" s="26"/>
      <c r="K56" s="26"/>
      <c r="L56" s="26"/>
      <c r="M56" s="26"/>
      <c r="N56" s="26"/>
      <c r="O56" s="26"/>
      <c r="P56" s="26"/>
      <c r="Q56" s="26"/>
      <c r="R56" s="26"/>
      <c r="S56" s="26"/>
      <c r="T56" s="26"/>
      <c r="U56" s="26"/>
      <c r="V56" s="26"/>
      <c r="W56" s="26"/>
      <c r="X56" s="25"/>
      <c r="Y56" s="25"/>
      <c r="Z56" s="25"/>
    </row>
    <row r="57" spans="1:26" ht="14.25" customHeight="1">
      <c r="A57" s="25"/>
      <c r="B57" s="26"/>
      <c r="C57" s="26"/>
      <c r="D57" s="26"/>
      <c r="E57" s="26"/>
      <c r="F57" s="26"/>
      <c r="G57" s="26"/>
      <c r="H57" s="26"/>
      <c r="I57" s="26"/>
      <c r="J57" s="26"/>
      <c r="K57" s="26"/>
      <c r="L57" s="26"/>
      <c r="M57" s="26"/>
      <c r="N57" s="26"/>
      <c r="O57" s="26"/>
      <c r="P57" s="26"/>
      <c r="Q57" s="26"/>
      <c r="R57" s="26"/>
      <c r="S57" s="26"/>
      <c r="T57" s="26"/>
      <c r="U57" s="26"/>
      <c r="V57" s="26"/>
      <c r="W57" s="26"/>
      <c r="X57" s="25"/>
      <c r="Y57" s="25"/>
      <c r="Z57" s="25"/>
    </row>
    <row r="58" spans="1:26" ht="14.25" customHeight="1">
      <c r="A58" s="25"/>
      <c r="B58" s="26"/>
      <c r="C58" s="26"/>
      <c r="D58" s="26"/>
      <c r="E58" s="26"/>
      <c r="F58" s="26"/>
      <c r="G58" s="26"/>
      <c r="H58" s="26"/>
      <c r="I58" s="26"/>
      <c r="J58" s="26"/>
      <c r="K58" s="26"/>
      <c r="L58" s="26"/>
      <c r="M58" s="26"/>
      <c r="N58" s="26"/>
      <c r="O58" s="26"/>
      <c r="P58" s="26"/>
      <c r="Q58" s="26"/>
      <c r="R58" s="26"/>
      <c r="S58" s="26"/>
      <c r="T58" s="26"/>
      <c r="U58" s="26"/>
      <c r="V58" s="26"/>
      <c r="W58" s="26"/>
      <c r="X58" s="25"/>
      <c r="Y58" s="25"/>
      <c r="Z58" s="25"/>
    </row>
    <row r="59" spans="1:26" ht="14.25" customHeight="1">
      <c r="A59" s="25"/>
      <c r="B59" s="26"/>
      <c r="C59" s="26"/>
      <c r="D59" s="26"/>
      <c r="E59" s="26"/>
      <c r="F59" s="26"/>
      <c r="G59" s="26"/>
      <c r="H59" s="26"/>
      <c r="I59" s="26"/>
      <c r="J59" s="26"/>
      <c r="K59" s="26"/>
      <c r="L59" s="26"/>
      <c r="M59" s="26"/>
      <c r="N59" s="26"/>
      <c r="O59" s="26"/>
      <c r="P59" s="26"/>
      <c r="Q59" s="26"/>
      <c r="R59" s="26"/>
      <c r="S59" s="26"/>
      <c r="T59" s="26"/>
      <c r="U59" s="26"/>
      <c r="V59" s="26"/>
      <c r="W59" s="26"/>
      <c r="X59" s="25"/>
      <c r="Y59" s="25"/>
      <c r="Z59" s="25"/>
    </row>
    <row r="60" spans="1:26" ht="14.25" customHeight="1">
      <c r="A60" s="25"/>
      <c r="B60" s="26"/>
      <c r="C60" s="26"/>
      <c r="D60" s="26"/>
      <c r="E60" s="26"/>
      <c r="F60" s="26"/>
      <c r="G60" s="26"/>
      <c r="H60" s="26"/>
      <c r="I60" s="26"/>
      <c r="J60" s="26"/>
      <c r="K60" s="26"/>
      <c r="L60" s="26"/>
      <c r="M60" s="26"/>
      <c r="N60" s="26"/>
      <c r="O60" s="26"/>
      <c r="P60" s="26"/>
      <c r="Q60" s="26"/>
      <c r="R60" s="26"/>
      <c r="S60" s="26"/>
      <c r="T60" s="26"/>
      <c r="U60" s="26"/>
      <c r="V60" s="26"/>
      <c r="W60" s="26"/>
      <c r="X60" s="25"/>
      <c r="Y60" s="25"/>
      <c r="Z60" s="25"/>
    </row>
    <row r="61" spans="1:26" ht="14.25" customHeight="1">
      <c r="A61" s="25"/>
      <c r="B61" s="26"/>
      <c r="C61" s="26"/>
      <c r="D61" s="26"/>
      <c r="E61" s="26"/>
      <c r="F61" s="26"/>
      <c r="G61" s="26"/>
      <c r="H61" s="26"/>
      <c r="I61" s="26"/>
      <c r="J61" s="26"/>
      <c r="K61" s="26"/>
      <c r="L61" s="26"/>
      <c r="M61" s="26"/>
      <c r="N61" s="26"/>
      <c r="O61" s="26"/>
      <c r="P61" s="26"/>
      <c r="Q61" s="26"/>
      <c r="R61" s="26"/>
      <c r="S61" s="26"/>
      <c r="T61" s="26"/>
      <c r="U61" s="26"/>
      <c r="V61" s="26"/>
      <c r="W61" s="26"/>
      <c r="X61" s="25"/>
      <c r="Y61" s="25"/>
      <c r="Z61" s="25"/>
    </row>
    <row r="62" spans="1:26" ht="14.25" customHeight="1">
      <c r="A62" s="25"/>
      <c r="B62" s="26"/>
      <c r="C62" s="26"/>
      <c r="D62" s="26"/>
      <c r="E62" s="26"/>
      <c r="F62" s="26"/>
      <c r="G62" s="26"/>
      <c r="H62" s="26"/>
      <c r="I62" s="26"/>
      <c r="J62" s="26"/>
      <c r="K62" s="26"/>
      <c r="L62" s="26"/>
      <c r="M62" s="26"/>
      <c r="N62" s="26"/>
      <c r="O62" s="26"/>
      <c r="P62" s="26"/>
      <c r="Q62" s="26"/>
      <c r="R62" s="26"/>
      <c r="S62" s="26"/>
      <c r="T62" s="26"/>
      <c r="U62" s="26"/>
      <c r="V62" s="26"/>
      <c r="W62" s="26"/>
      <c r="X62" s="25"/>
      <c r="Y62" s="25"/>
      <c r="Z62" s="25"/>
    </row>
    <row r="63" spans="1:26" ht="14.25" customHeight="1">
      <c r="A63" s="25"/>
      <c r="B63" s="26"/>
      <c r="C63" s="26"/>
      <c r="D63" s="26"/>
      <c r="E63" s="26"/>
      <c r="F63" s="26"/>
      <c r="G63" s="26"/>
      <c r="H63" s="26"/>
      <c r="I63" s="26"/>
      <c r="J63" s="26"/>
      <c r="K63" s="26"/>
      <c r="L63" s="26"/>
      <c r="M63" s="26"/>
      <c r="N63" s="26"/>
      <c r="O63" s="26"/>
      <c r="P63" s="26"/>
      <c r="Q63" s="26"/>
      <c r="R63" s="26"/>
      <c r="S63" s="26"/>
      <c r="T63" s="26"/>
      <c r="U63" s="26"/>
      <c r="V63" s="26"/>
      <c r="W63" s="26"/>
      <c r="X63" s="25"/>
      <c r="Y63" s="25"/>
      <c r="Z63" s="25"/>
    </row>
    <row r="64" spans="1:26" ht="14.25" customHeight="1">
      <c r="A64" s="25"/>
      <c r="B64" s="26"/>
      <c r="C64" s="26"/>
      <c r="D64" s="26"/>
      <c r="E64" s="26"/>
      <c r="F64" s="26"/>
      <c r="G64" s="26"/>
      <c r="H64" s="26"/>
      <c r="I64" s="26"/>
      <c r="J64" s="26"/>
      <c r="K64" s="26"/>
      <c r="L64" s="26"/>
      <c r="M64" s="26"/>
      <c r="N64" s="26"/>
      <c r="O64" s="26"/>
      <c r="P64" s="26"/>
      <c r="Q64" s="26"/>
      <c r="R64" s="26"/>
      <c r="S64" s="26"/>
      <c r="T64" s="26"/>
      <c r="U64" s="26"/>
      <c r="V64" s="26"/>
      <c r="W64" s="26"/>
      <c r="X64" s="25"/>
      <c r="Y64" s="25"/>
      <c r="Z64" s="25"/>
    </row>
    <row r="65" spans="1:26" ht="14.25" customHeight="1">
      <c r="A65" s="25"/>
      <c r="B65" s="26"/>
      <c r="C65" s="26"/>
      <c r="D65" s="26"/>
      <c r="E65" s="26"/>
      <c r="F65" s="26"/>
      <c r="G65" s="26"/>
      <c r="H65" s="26"/>
      <c r="I65" s="26"/>
      <c r="J65" s="26"/>
      <c r="K65" s="26"/>
      <c r="L65" s="26"/>
      <c r="M65" s="26"/>
      <c r="N65" s="26"/>
      <c r="O65" s="26"/>
      <c r="P65" s="26"/>
      <c r="Q65" s="26"/>
      <c r="R65" s="26"/>
      <c r="S65" s="26"/>
      <c r="T65" s="26"/>
      <c r="U65" s="26"/>
      <c r="V65" s="26"/>
      <c r="W65" s="26"/>
      <c r="X65" s="25"/>
      <c r="Y65" s="25"/>
      <c r="Z65" s="25"/>
    </row>
    <row r="66" spans="1:26" ht="14.25" customHeight="1">
      <c r="A66" s="25"/>
      <c r="B66" s="26"/>
      <c r="C66" s="26"/>
      <c r="D66" s="26"/>
      <c r="E66" s="26"/>
      <c r="F66" s="26"/>
      <c r="G66" s="26"/>
      <c r="H66" s="26"/>
      <c r="I66" s="26"/>
      <c r="J66" s="26"/>
      <c r="K66" s="26"/>
      <c r="L66" s="26"/>
      <c r="M66" s="26"/>
      <c r="N66" s="26"/>
      <c r="O66" s="26"/>
      <c r="P66" s="26"/>
      <c r="Q66" s="26"/>
      <c r="R66" s="26"/>
      <c r="S66" s="26"/>
      <c r="T66" s="26"/>
      <c r="U66" s="26"/>
      <c r="V66" s="26"/>
      <c r="W66" s="26"/>
      <c r="X66" s="25"/>
      <c r="Y66" s="25"/>
      <c r="Z66" s="25"/>
    </row>
    <row r="67" spans="1:26" ht="14.25" customHeight="1">
      <c r="A67" s="25"/>
      <c r="B67" s="26"/>
      <c r="C67" s="26"/>
      <c r="D67" s="26"/>
      <c r="E67" s="26"/>
      <c r="F67" s="26"/>
      <c r="G67" s="26"/>
      <c r="H67" s="26"/>
      <c r="I67" s="26"/>
      <c r="J67" s="26"/>
      <c r="K67" s="26"/>
      <c r="L67" s="26"/>
      <c r="M67" s="26"/>
      <c r="N67" s="26"/>
      <c r="O67" s="26"/>
      <c r="P67" s="26"/>
      <c r="Q67" s="26"/>
      <c r="R67" s="26"/>
      <c r="S67" s="26"/>
      <c r="T67" s="26"/>
      <c r="U67" s="26"/>
      <c r="V67" s="26"/>
      <c r="W67" s="26"/>
      <c r="X67" s="25"/>
      <c r="Y67" s="25"/>
      <c r="Z67" s="25"/>
    </row>
    <row r="68" spans="1:26" ht="14.25" customHeight="1">
      <c r="A68" s="25"/>
      <c r="B68" s="26"/>
      <c r="C68" s="26"/>
      <c r="D68" s="26"/>
      <c r="E68" s="26"/>
      <c r="F68" s="26"/>
      <c r="G68" s="26"/>
      <c r="H68" s="26"/>
      <c r="I68" s="26"/>
      <c r="J68" s="26"/>
      <c r="K68" s="26"/>
      <c r="L68" s="26"/>
      <c r="M68" s="26"/>
      <c r="N68" s="26"/>
      <c r="O68" s="26"/>
      <c r="P68" s="26"/>
      <c r="Q68" s="26"/>
      <c r="R68" s="26"/>
      <c r="S68" s="26"/>
      <c r="T68" s="26"/>
      <c r="U68" s="26"/>
      <c r="V68" s="26"/>
      <c r="W68" s="26"/>
      <c r="X68" s="25"/>
      <c r="Y68" s="25"/>
      <c r="Z68" s="25"/>
    </row>
    <row r="69" spans="1:26" ht="14.25" customHeight="1">
      <c r="A69" s="25"/>
      <c r="B69" s="26"/>
      <c r="C69" s="26"/>
      <c r="D69" s="26"/>
      <c r="E69" s="26"/>
      <c r="F69" s="26"/>
      <c r="G69" s="26"/>
      <c r="H69" s="26"/>
      <c r="I69" s="26"/>
      <c r="J69" s="26"/>
      <c r="K69" s="26"/>
      <c r="L69" s="26"/>
      <c r="M69" s="26"/>
      <c r="N69" s="26"/>
      <c r="O69" s="26"/>
      <c r="P69" s="26"/>
      <c r="Q69" s="26"/>
      <c r="R69" s="26"/>
      <c r="S69" s="26"/>
      <c r="T69" s="26"/>
      <c r="U69" s="26"/>
      <c r="V69" s="26"/>
      <c r="W69" s="26"/>
      <c r="X69" s="25"/>
      <c r="Y69" s="25"/>
      <c r="Z69" s="25"/>
    </row>
    <row r="70" spans="1:26" ht="14.25" customHeight="1">
      <c r="A70" s="25"/>
      <c r="B70" s="26"/>
      <c r="C70" s="26"/>
      <c r="D70" s="26"/>
      <c r="E70" s="26"/>
      <c r="F70" s="26"/>
      <c r="G70" s="26"/>
      <c r="H70" s="26"/>
      <c r="I70" s="26"/>
      <c r="J70" s="26"/>
      <c r="K70" s="26"/>
      <c r="L70" s="26"/>
      <c r="M70" s="26"/>
      <c r="N70" s="26"/>
      <c r="O70" s="26"/>
      <c r="P70" s="26"/>
      <c r="Q70" s="26"/>
      <c r="R70" s="26"/>
      <c r="S70" s="26"/>
      <c r="T70" s="26"/>
      <c r="U70" s="26"/>
      <c r="V70" s="26"/>
      <c r="W70" s="26"/>
      <c r="X70" s="25"/>
      <c r="Y70" s="25"/>
      <c r="Z70" s="25"/>
    </row>
    <row r="71" spans="1:26" ht="14.25" customHeight="1">
      <c r="A71" s="25"/>
      <c r="B71" s="26"/>
      <c r="C71" s="26"/>
      <c r="D71" s="26"/>
      <c r="E71" s="26"/>
      <c r="F71" s="26"/>
      <c r="G71" s="26"/>
      <c r="H71" s="26"/>
      <c r="I71" s="26"/>
      <c r="J71" s="26"/>
      <c r="K71" s="26"/>
      <c r="L71" s="26"/>
      <c r="M71" s="26"/>
      <c r="N71" s="26"/>
      <c r="O71" s="26"/>
      <c r="P71" s="26"/>
      <c r="Q71" s="26"/>
      <c r="R71" s="26"/>
      <c r="S71" s="26"/>
      <c r="T71" s="26"/>
      <c r="U71" s="26"/>
      <c r="V71" s="26"/>
      <c r="W71" s="26"/>
      <c r="X71" s="25"/>
      <c r="Y71" s="25"/>
      <c r="Z71" s="25"/>
    </row>
    <row r="72" spans="1:26" ht="14.25" customHeight="1">
      <c r="A72" s="25"/>
      <c r="B72" s="26"/>
      <c r="C72" s="26"/>
      <c r="D72" s="26"/>
      <c r="E72" s="26"/>
      <c r="F72" s="26"/>
      <c r="G72" s="26"/>
      <c r="H72" s="26"/>
      <c r="I72" s="26"/>
      <c r="J72" s="26"/>
      <c r="K72" s="26"/>
      <c r="L72" s="26"/>
      <c r="M72" s="26"/>
      <c r="N72" s="26"/>
      <c r="O72" s="26"/>
      <c r="P72" s="26"/>
      <c r="Q72" s="26"/>
      <c r="R72" s="26"/>
      <c r="S72" s="26"/>
      <c r="T72" s="26"/>
      <c r="U72" s="26"/>
      <c r="V72" s="26"/>
      <c r="W72" s="26"/>
      <c r="X72" s="25"/>
      <c r="Y72" s="25"/>
      <c r="Z72" s="25"/>
    </row>
    <row r="73" spans="1:26" ht="14.25" customHeight="1">
      <c r="A73" s="25"/>
      <c r="B73" s="26"/>
      <c r="C73" s="26"/>
      <c r="D73" s="26"/>
      <c r="E73" s="26"/>
      <c r="F73" s="26"/>
      <c r="G73" s="26"/>
      <c r="H73" s="26"/>
      <c r="I73" s="26"/>
      <c r="J73" s="26"/>
      <c r="K73" s="26"/>
      <c r="L73" s="26"/>
      <c r="M73" s="26"/>
      <c r="N73" s="26"/>
      <c r="O73" s="26"/>
      <c r="P73" s="26"/>
      <c r="Q73" s="26"/>
      <c r="R73" s="26"/>
      <c r="S73" s="26"/>
      <c r="T73" s="26"/>
      <c r="U73" s="26"/>
      <c r="V73" s="26"/>
      <c r="W73" s="26"/>
      <c r="X73" s="25"/>
      <c r="Y73" s="25"/>
      <c r="Z73" s="25"/>
    </row>
    <row r="74" spans="1:26" ht="14.25" customHeight="1">
      <c r="A74" s="25"/>
      <c r="B74" s="26"/>
      <c r="C74" s="26"/>
      <c r="D74" s="26"/>
      <c r="E74" s="26"/>
      <c r="F74" s="26"/>
      <c r="G74" s="26"/>
      <c r="H74" s="26"/>
      <c r="I74" s="26"/>
      <c r="J74" s="26"/>
      <c r="K74" s="26"/>
      <c r="L74" s="26"/>
      <c r="M74" s="26"/>
      <c r="N74" s="26"/>
      <c r="O74" s="26"/>
      <c r="P74" s="26"/>
      <c r="Q74" s="26"/>
      <c r="R74" s="26"/>
      <c r="S74" s="26"/>
      <c r="T74" s="26"/>
      <c r="U74" s="26"/>
      <c r="V74" s="26"/>
      <c r="W74" s="26"/>
      <c r="X74" s="25"/>
      <c r="Y74" s="25"/>
      <c r="Z74" s="25"/>
    </row>
    <row r="75" spans="1:26" ht="14.25" customHeight="1">
      <c r="A75" s="25"/>
      <c r="B75" s="26"/>
      <c r="C75" s="26"/>
      <c r="D75" s="26"/>
      <c r="E75" s="26"/>
      <c r="F75" s="26"/>
      <c r="G75" s="26"/>
      <c r="H75" s="26"/>
      <c r="I75" s="26"/>
      <c r="J75" s="26"/>
      <c r="K75" s="26"/>
      <c r="L75" s="26"/>
      <c r="M75" s="26"/>
      <c r="N75" s="26"/>
      <c r="O75" s="26"/>
      <c r="P75" s="26"/>
      <c r="Q75" s="26"/>
      <c r="R75" s="26"/>
      <c r="S75" s="26"/>
      <c r="T75" s="26"/>
      <c r="U75" s="26"/>
      <c r="V75" s="26"/>
      <c r="W75" s="26"/>
      <c r="X75" s="25"/>
      <c r="Y75" s="25"/>
      <c r="Z75" s="25"/>
    </row>
    <row r="76" spans="1:26" ht="14.25" customHeight="1">
      <c r="A76" s="25"/>
      <c r="B76" s="26"/>
      <c r="C76" s="26"/>
      <c r="D76" s="26"/>
      <c r="E76" s="26"/>
      <c r="F76" s="26"/>
      <c r="G76" s="26"/>
      <c r="H76" s="26"/>
      <c r="I76" s="26"/>
      <c r="J76" s="26"/>
      <c r="K76" s="26"/>
      <c r="L76" s="26"/>
      <c r="M76" s="26"/>
      <c r="N76" s="26"/>
      <c r="O76" s="26"/>
      <c r="P76" s="26"/>
      <c r="Q76" s="26"/>
      <c r="R76" s="26"/>
      <c r="S76" s="26"/>
      <c r="T76" s="26"/>
      <c r="U76" s="26"/>
      <c r="V76" s="26"/>
      <c r="W76" s="26"/>
      <c r="X76" s="25"/>
      <c r="Y76" s="25"/>
      <c r="Z76" s="25"/>
    </row>
    <row r="77" spans="1:26" ht="14.25" customHeight="1">
      <c r="A77" s="25"/>
      <c r="B77" s="26"/>
      <c r="C77" s="26"/>
      <c r="D77" s="26"/>
      <c r="E77" s="26"/>
      <c r="F77" s="26"/>
      <c r="G77" s="26"/>
      <c r="H77" s="26"/>
      <c r="I77" s="26"/>
      <c r="J77" s="26"/>
      <c r="K77" s="26"/>
      <c r="L77" s="26"/>
      <c r="M77" s="26"/>
      <c r="N77" s="26"/>
      <c r="O77" s="26"/>
      <c r="P77" s="26"/>
      <c r="Q77" s="26"/>
      <c r="R77" s="26"/>
      <c r="S77" s="26"/>
      <c r="T77" s="26"/>
      <c r="U77" s="26"/>
      <c r="V77" s="26"/>
      <c r="W77" s="26"/>
      <c r="X77" s="25"/>
      <c r="Y77" s="25"/>
      <c r="Z77" s="25"/>
    </row>
    <row r="78" spans="1:26" ht="14.25" customHeight="1">
      <c r="A78" s="25"/>
      <c r="B78" s="26"/>
      <c r="C78" s="26"/>
      <c r="D78" s="26"/>
      <c r="E78" s="26"/>
      <c r="F78" s="26"/>
      <c r="G78" s="26"/>
      <c r="H78" s="26"/>
      <c r="I78" s="26"/>
      <c r="J78" s="26"/>
      <c r="K78" s="26"/>
      <c r="L78" s="26"/>
      <c r="M78" s="26"/>
      <c r="N78" s="26"/>
      <c r="O78" s="26"/>
      <c r="P78" s="26"/>
      <c r="Q78" s="26"/>
      <c r="R78" s="26"/>
      <c r="S78" s="26"/>
      <c r="T78" s="26"/>
      <c r="U78" s="26"/>
      <c r="V78" s="26"/>
      <c r="W78" s="26"/>
      <c r="X78" s="25"/>
      <c r="Y78" s="25"/>
      <c r="Z78" s="25"/>
    </row>
    <row r="79" spans="1:26" ht="14.25" customHeight="1">
      <c r="A79" s="25"/>
      <c r="B79" s="26"/>
      <c r="C79" s="26"/>
      <c r="D79" s="26"/>
      <c r="E79" s="26"/>
      <c r="F79" s="26"/>
      <c r="G79" s="26"/>
      <c r="H79" s="26"/>
      <c r="I79" s="26"/>
      <c r="J79" s="26"/>
      <c r="K79" s="26"/>
      <c r="L79" s="26"/>
      <c r="M79" s="26"/>
      <c r="N79" s="26"/>
      <c r="O79" s="26"/>
      <c r="P79" s="26"/>
      <c r="Q79" s="26"/>
      <c r="R79" s="26"/>
      <c r="S79" s="26"/>
      <c r="T79" s="26"/>
      <c r="U79" s="26"/>
      <c r="V79" s="26"/>
      <c r="W79" s="26"/>
      <c r="X79" s="25"/>
      <c r="Y79" s="25"/>
      <c r="Z79" s="25"/>
    </row>
    <row r="80" spans="1:26" ht="14.25" customHeight="1">
      <c r="A80" s="25"/>
      <c r="B80" s="26"/>
      <c r="C80" s="26"/>
      <c r="D80" s="26"/>
      <c r="E80" s="26"/>
      <c r="F80" s="26"/>
      <c r="G80" s="26"/>
      <c r="H80" s="26"/>
      <c r="I80" s="26"/>
      <c r="J80" s="26"/>
      <c r="K80" s="26"/>
      <c r="L80" s="26"/>
      <c r="M80" s="26"/>
      <c r="N80" s="26"/>
      <c r="O80" s="26"/>
      <c r="P80" s="26"/>
      <c r="Q80" s="26"/>
      <c r="R80" s="26"/>
      <c r="S80" s="26"/>
      <c r="T80" s="26"/>
      <c r="U80" s="26"/>
      <c r="V80" s="26"/>
      <c r="W80" s="26"/>
      <c r="X80" s="25"/>
      <c r="Y80" s="25"/>
      <c r="Z80" s="25"/>
    </row>
    <row r="81" spans="1:26" ht="14.25" customHeight="1">
      <c r="A81" s="25"/>
      <c r="B81" s="26"/>
      <c r="C81" s="26"/>
      <c r="D81" s="26"/>
      <c r="E81" s="26"/>
      <c r="F81" s="26"/>
      <c r="G81" s="26"/>
      <c r="H81" s="26"/>
      <c r="I81" s="26"/>
      <c r="J81" s="26"/>
      <c r="K81" s="26"/>
      <c r="L81" s="26"/>
      <c r="M81" s="26"/>
      <c r="N81" s="26"/>
      <c r="O81" s="26"/>
      <c r="P81" s="26"/>
      <c r="Q81" s="26"/>
      <c r="R81" s="26"/>
      <c r="S81" s="26"/>
      <c r="T81" s="26"/>
      <c r="U81" s="26"/>
      <c r="V81" s="26"/>
      <c r="W81" s="26"/>
      <c r="X81" s="25"/>
      <c r="Y81" s="25"/>
      <c r="Z81" s="25"/>
    </row>
    <row r="82" spans="1:26" ht="14.25" customHeight="1">
      <c r="A82" s="25"/>
      <c r="B82" s="26"/>
      <c r="C82" s="26"/>
      <c r="D82" s="26"/>
      <c r="E82" s="26"/>
      <c r="F82" s="26"/>
      <c r="G82" s="26"/>
      <c r="H82" s="26"/>
      <c r="I82" s="26"/>
      <c r="J82" s="26"/>
      <c r="K82" s="26"/>
      <c r="L82" s="26"/>
      <c r="M82" s="26"/>
      <c r="N82" s="26"/>
      <c r="O82" s="26"/>
      <c r="P82" s="26"/>
      <c r="Q82" s="26"/>
      <c r="R82" s="26"/>
      <c r="S82" s="26"/>
      <c r="T82" s="26"/>
      <c r="U82" s="26"/>
      <c r="V82" s="26"/>
      <c r="W82" s="26"/>
      <c r="X82" s="25"/>
      <c r="Y82" s="25"/>
      <c r="Z82" s="25"/>
    </row>
    <row r="83" spans="1:26" ht="14.25" customHeight="1">
      <c r="A83" s="25"/>
      <c r="B83" s="26"/>
      <c r="C83" s="26"/>
      <c r="D83" s="26"/>
      <c r="E83" s="26"/>
      <c r="F83" s="26"/>
      <c r="G83" s="26"/>
      <c r="H83" s="26"/>
      <c r="I83" s="26"/>
      <c r="J83" s="26"/>
      <c r="K83" s="26"/>
      <c r="L83" s="26"/>
      <c r="M83" s="26"/>
      <c r="N83" s="26"/>
      <c r="O83" s="26"/>
      <c r="P83" s="26"/>
      <c r="Q83" s="26"/>
      <c r="R83" s="26"/>
      <c r="S83" s="26"/>
      <c r="T83" s="26"/>
      <c r="U83" s="26"/>
      <c r="V83" s="26"/>
      <c r="W83" s="26"/>
      <c r="X83" s="25"/>
      <c r="Y83" s="25"/>
      <c r="Z83" s="25"/>
    </row>
    <row r="84" spans="1:26" ht="14.25" customHeight="1">
      <c r="A84" s="25"/>
      <c r="B84" s="26"/>
      <c r="C84" s="26"/>
      <c r="D84" s="26"/>
      <c r="E84" s="26"/>
      <c r="F84" s="26"/>
      <c r="G84" s="26"/>
      <c r="H84" s="26"/>
      <c r="I84" s="26"/>
      <c r="J84" s="26"/>
      <c r="K84" s="26"/>
      <c r="L84" s="26"/>
      <c r="M84" s="26"/>
      <c r="N84" s="26"/>
      <c r="O84" s="26"/>
      <c r="P84" s="26"/>
      <c r="Q84" s="26"/>
      <c r="R84" s="26"/>
      <c r="S84" s="26"/>
      <c r="T84" s="26"/>
      <c r="U84" s="26"/>
      <c r="V84" s="26"/>
      <c r="W84" s="26"/>
      <c r="X84" s="25"/>
      <c r="Y84" s="25"/>
      <c r="Z84" s="25"/>
    </row>
    <row r="85" spans="1:26" ht="14.25" customHeight="1">
      <c r="A85" s="25"/>
      <c r="B85" s="26"/>
      <c r="C85" s="26"/>
      <c r="D85" s="26"/>
      <c r="E85" s="26"/>
      <c r="F85" s="26"/>
      <c r="G85" s="26"/>
      <c r="H85" s="26"/>
      <c r="I85" s="26"/>
      <c r="J85" s="26"/>
      <c r="K85" s="26"/>
      <c r="L85" s="26"/>
      <c r="M85" s="26"/>
      <c r="N85" s="26"/>
      <c r="O85" s="26"/>
      <c r="P85" s="26"/>
      <c r="Q85" s="26"/>
      <c r="R85" s="26"/>
      <c r="S85" s="26"/>
      <c r="T85" s="26"/>
      <c r="U85" s="26"/>
      <c r="V85" s="26"/>
      <c r="W85" s="26"/>
      <c r="X85" s="25"/>
      <c r="Y85" s="25"/>
      <c r="Z85" s="25"/>
    </row>
    <row r="86" spans="1:26" ht="14.25" customHeight="1">
      <c r="A86" s="25"/>
      <c r="B86" s="26"/>
      <c r="C86" s="26"/>
      <c r="D86" s="26"/>
      <c r="E86" s="26"/>
      <c r="F86" s="26"/>
      <c r="G86" s="26"/>
      <c r="H86" s="26"/>
      <c r="I86" s="26"/>
      <c r="J86" s="26"/>
      <c r="K86" s="26"/>
      <c r="L86" s="26"/>
      <c r="M86" s="26"/>
      <c r="N86" s="26"/>
      <c r="O86" s="26"/>
      <c r="P86" s="26"/>
      <c r="Q86" s="26"/>
      <c r="R86" s="26"/>
      <c r="S86" s="26"/>
      <c r="T86" s="26"/>
      <c r="U86" s="26"/>
      <c r="V86" s="26"/>
      <c r="W86" s="26"/>
      <c r="X86" s="25"/>
      <c r="Y86" s="25"/>
      <c r="Z86" s="25"/>
    </row>
    <row r="87" spans="1:26" ht="14.25" customHeight="1">
      <c r="A87" s="25"/>
      <c r="B87" s="26"/>
      <c r="C87" s="26"/>
      <c r="D87" s="26"/>
      <c r="E87" s="26"/>
      <c r="F87" s="26"/>
      <c r="G87" s="26"/>
      <c r="H87" s="26"/>
      <c r="I87" s="26"/>
      <c r="J87" s="26"/>
      <c r="K87" s="26"/>
      <c r="L87" s="26"/>
      <c r="M87" s="26"/>
      <c r="N87" s="26"/>
      <c r="O87" s="26"/>
      <c r="P87" s="26"/>
      <c r="Q87" s="26"/>
      <c r="R87" s="26"/>
      <c r="S87" s="26"/>
      <c r="T87" s="26"/>
      <c r="U87" s="26"/>
      <c r="V87" s="26"/>
      <c r="W87" s="26"/>
      <c r="X87" s="25"/>
      <c r="Y87" s="25"/>
      <c r="Z87" s="25"/>
    </row>
    <row r="88" spans="1:26" ht="14.25" customHeight="1">
      <c r="A88" s="25"/>
      <c r="B88" s="26"/>
      <c r="C88" s="26"/>
      <c r="D88" s="26"/>
      <c r="E88" s="26"/>
      <c r="F88" s="26"/>
      <c r="G88" s="26"/>
      <c r="H88" s="26"/>
      <c r="I88" s="26"/>
      <c r="J88" s="26"/>
      <c r="K88" s="26"/>
      <c r="L88" s="26"/>
      <c r="M88" s="26"/>
      <c r="N88" s="26"/>
      <c r="O88" s="26"/>
      <c r="P88" s="26"/>
      <c r="Q88" s="26"/>
      <c r="R88" s="26"/>
      <c r="S88" s="26"/>
      <c r="T88" s="26"/>
      <c r="U88" s="26"/>
      <c r="V88" s="26"/>
      <c r="W88" s="26"/>
      <c r="X88" s="25"/>
      <c r="Y88" s="25"/>
      <c r="Z88" s="25"/>
    </row>
    <row r="89" spans="1:26" ht="14.25" customHeight="1">
      <c r="A89" s="25"/>
      <c r="B89" s="26"/>
      <c r="C89" s="26"/>
      <c r="D89" s="26"/>
      <c r="E89" s="26"/>
      <c r="F89" s="26"/>
      <c r="G89" s="26"/>
      <c r="H89" s="26"/>
      <c r="I89" s="26"/>
      <c r="J89" s="26"/>
      <c r="K89" s="26"/>
      <c r="L89" s="26"/>
      <c r="M89" s="26"/>
      <c r="N89" s="26"/>
      <c r="O89" s="26"/>
      <c r="P89" s="26"/>
      <c r="Q89" s="26"/>
      <c r="R89" s="26"/>
      <c r="S89" s="26"/>
      <c r="T89" s="26"/>
      <c r="U89" s="26"/>
      <c r="V89" s="26"/>
      <c r="W89" s="26"/>
      <c r="X89" s="25"/>
      <c r="Y89" s="25"/>
      <c r="Z89" s="25"/>
    </row>
    <row r="90" spans="1:26" ht="14.25" customHeight="1">
      <c r="A90" s="25"/>
      <c r="B90" s="26"/>
      <c r="C90" s="26"/>
      <c r="D90" s="26"/>
      <c r="E90" s="26"/>
      <c r="F90" s="26"/>
      <c r="G90" s="26"/>
      <c r="H90" s="26"/>
      <c r="I90" s="26"/>
      <c r="J90" s="26"/>
      <c r="K90" s="26"/>
      <c r="L90" s="26"/>
      <c r="M90" s="26"/>
      <c r="N90" s="26"/>
      <c r="O90" s="26"/>
      <c r="P90" s="26"/>
      <c r="Q90" s="26"/>
      <c r="R90" s="26"/>
      <c r="S90" s="26"/>
      <c r="T90" s="26"/>
      <c r="U90" s="26"/>
      <c r="V90" s="26"/>
      <c r="W90" s="26"/>
      <c r="X90" s="25"/>
      <c r="Y90" s="25"/>
      <c r="Z90" s="25"/>
    </row>
    <row r="91" spans="1:26" ht="14.25" customHeight="1">
      <c r="A91" s="25"/>
      <c r="B91" s="26"/>
      <c r="C91" s="26"/>
      <c r="D91" s="26"/>
      <c r="E91" s="26"/>
      <c r="F91" s="26"/>
      <c r="G91" s="26"/>
      <c r="H91" s="26"/>
      <c r="I91" s="26"/>
      <c r="J91" s="26"/>
      <c r="K91" s="26"/>
      <c r="L91" s="26"/>
      <c r="M91" s="26"/>
      <c r="N91" s="26"/>
      <c r="O91" s="26"/>
      <c r="P91" s="26"/>
      <c r="Q91" s="26"/>
      <c r="R91" s="26"/>
      <c r="S91" s="26"/>
      <c r="T91" s="26"/>
      <c r="U91" s="26"/>
      <c r="V91" s="26"/>
      <c r="W91" s="26"/>
      <c r="X91" s="25"/>
      <c r="Y91" s="25"/>
      <c r="Z91" s="25"/>
    </row>
    <row r="92" spans="1:26" ht="14.25" customHeight="1">
      <c r="A92" s="25"/>
      <c r="B92" s="26"/>
      <c r="C92" s="26"/>
      <c r="D92" s="26"/>
      <c r="E92" s="26"/>
      <c r="F92" s="26"/>
      <c r="G92" s="26"/>
      <c r="H92" s="26"/>
      <c r="I92" s="26"/>
      <c r="J92" s="26"/>
      <c r="K92" s="26"/>
      <c r="L92" s="26"/>
      <c r="M92" s="26"/>
      <c r="N92" s="26"/>
      <c r="O92" s="26"/>
      <c r="P92" s="26"/>
      <c r="Q92" s="26"/>
      <c r="R92" s="26"/>
      <c r="S92" s="26"/>
      <c r="T92" s="26"/>
      <c r="U92" s="26"/>
      <c r="V92" s="26"/>
      <c r="W92" s="26"/>
      <c r="X92" s="25"/>
      <c r="Y92" s="25"/>
      <c r="Z92" s="25"/>
    </row>
    <row r="93" spans="1:26" ht="14.25" customHeight="1">
      <c r="A93" s="25"/>
      <c r="B93" s="26"/>
      <c r="C93" s="26"/>
      <c r="D93" s="26"/>
      <c r="E93" s="26"/>
      <c r="F93" s="26"/>
      <c r="G93" s="26"/>
      <c r="H93" s="26"/>
      <c r="I93" s="26"/>
      <c r="J93" s="26"/>
      <c r="K93" s="26"/>
      <c r="L93" s="26"/>
      <c r="M93" s="26"/>
      <c r="N93" s="26"/>
      <c r="O93" s="26"/>
      <c r="P93" s="26"/>
      <c r="Q93" s="26"/>
      <c r="R93" s="26"/>
      <c r="S93" s="26"/>
      <c r="T93" s="26"/>
      <c r="U93" s="26"/>
      <c r="V93" s="26"/>
      <c r="W93" s="26"/>
      <c r="X93" s="25"/>
      <c r="Y93" s="25"/>
      <c r="Z93" s="25"/>
    </row>
    <row r="94" spans="1:26" ht="14.25" customHeight="1">
      <c r="A94" s="25"/>
      <c r="B94" s="26"/>
      <c r="C94" s="26"/>
      <c r="D94" s="26"/>
      <c r="E94" s="26"/>
      <c r="F94" s="26"/>
      <c r="G94" s="26"/>
      <c r="H94" s="26"/>
      <c r="I94" s="26"/>
      <c r="J94" s="26"/>
      <c r="K94" s="26"/>
      <c r="L94" s="26"/>
      <c r="M94" s="26"/>
      <c r="N94" s="26"/>
      <c r="O94" s="26"/>
      <c r="P94" s="26"/>
      <c r="Q94" s="26"/>
      <c r="R94" s="26"/>
      <c r="S94" s="26"/>
      <c r="T94" s="26"/>
      <c r="U94" s="26"/>
      <c r="V94" s="26"/>
      <c r="W94" s="26"/>
      <c r="X94" s="25"/>
      <c r="Y94" s="25"/>
      <c r="Z94" s="25"/>
    </row>
    <row r="95" spans="1:26" ht="14.25" customHeight="1">
      <c r="A95" s="25"/>
      <c r="B95" s="26"/>
      <c r="C95" s="26"/>
      <c r="D95" s="26"/>
      <c r="E95" s="26"/>
      <c r="F95" s="26"/>
      <c r="G95" s="26"/>
      <c r="H95" s="26"/>
      <c r="I95" s="26"/>
      <c r="J95" s="26"/>
      <c r="K95" s="26"/>
      <c r="L95" s="26"/>
      <c r="M95" s="26"/>
      <c r="N95" s="26"/>
      <c r="O95" s="26"/>
      <c r="P95" s="26"/>
      <c r="Q95" s="26"/>
      <c r="R95" s="26"/>
      <c r="S95" s="26"/>
      <c r="T95" s="26"/>
      <c r="U95" s="26"/>
      <c r="V95" s="26"/>
      <c r="W95" s="26"/>
      <c r="X95" s="25"/>
      <c r="Y95" s="25"/>
      <c r="Z95" s="25"/>
    </row>
    <row r="96" spans="1:26" ht="14.25" customHeight="1">
      <c r="A96" s="25"/>
      <c r="B96" s="26"/>
      <c r="C96" s="26"/>
      <c r="D96" s="26"/>
      <c r="E96" s="26"/>
      <c r="F96" s="26"/>
      <c r="G96" s="26"/>
      <c r="H96" s="26"/>
      <c r="I96" s="26"/>
      <c r="J96" s="26"/>
      <c r="K96" s="26"/>
      <c r="L96" s="26"/>
      <c r="M96" s="26"/>
      <c r="N96" s="26"/>
      <c r="O96" s="26"/>
      <c r="P96" s="26"/>
      <c r="Q96" s="26"/>
      <c r="R96" s="26"/>
      <c r="S96" s="26"/>
      <c r="T96" s="26"/>
      <c r="U96" s="26"/>
      <c r="V96" s="26"/>
      <c r="W96" s="26"/>
      <c r="X96" s="25"/>
      <c r="Y96" s="25"/>
      <c r="Z96" s="25"/>
    </row>
    <row r="97" spans="1:26" ht="14.25" customHeight="1">
      <c r="A97" s="25"/>
      <c r="B97" s="26"/>
      <c r="C97" s="26"/>
      <c r="D97" s="26"/>
      <c r="E97" s="26"/>
      <c r="F97" s="26"/>
      <c r="G97" s="26"/>
      <c r="H97" s="26"/>
      <c r="I97" s="26"/>
      <c r="J97" s="26"/>
      <c r="K97" s="26"/>
      <c r="L97" s="26"/>
      <c r="M97" s="26"/>
      <c r="N97" s="26"/>
      <c r="O97" s="26"/>
      <c r="P97" s="26"/>
      <c r="Q97" s="26"/>
      <c r="R97" s="26"/>
      <c r="S97" s="26"/>
      <c r="T97" s="26"/>
      <c r="U97" s="26"/>
      <c r="V97" s="26"/>
      <c r="W97" s="26"/>
      <c r="X97" s="25"/>
      <c r="Y97" s="25"/>
      <c r="Z97" s="25"/>
    </row>
    <row r="98" spans="1:26" ht="14.25" customHeight="1">
      <c r="A98" s="25"/>
      <c r="B98" s="26"/>
      <c r="C98" s="26"/>
      <c r="D98" s="26"/>
      <c r="E98" s="26"/>
      <c r="F98" s="26"/>
      <c r="G98" s="26"/>
      <c r="H98" s="26"/>
      <c r="I98" s="26"/>
      <c r="J98" s="26"/>
      <c r="K98" s="26"/>
      <c r="L98" s="26"/>
      <c r="M98" s="26"/>
      <c r="N98" s="26"/>
      <c r="O98" s="26"/>
      <c r="P98" s="26"/>
      <c r="Q98" s="26"/>
      <c r="R98" s="26"/>
      <c r="S98" s="26"/>
      <c r="T98" s="26"/>
      <c r="U98" s="26"/>
      <c r="V98" s="26"/>
      <c r="W98" s="26"/>
      <c r="X98" s="25"/>
      <c r="Y98" s="25"/>
      <c r="Z98" s="25"/>
    </row>
    <row r="99" spans="1:26" ht="14.25" customHeight="1">
      <c r="A99" s="25"/>
      <c r="B99" s="26"/>
      <c r="C99" s="26"/>
      <c r="D99" s="26"/>
      <c r="E99" s="26"/>
      <c r="F99" s="26"/>
      <c r="G99" s="26"/>
      <c r="H99" s="26"/>
      <c r="I99" s="26"/>
      <c r="J99" s="26"/>
      <c r="K99" s="26"/>
      <c r="L99" s="26"/>
      <c r="M99" s="26"/>
      <c r="N99" s="26"/>
      <c r="O99" s="26"/>
      <c r="P99" s="26"/>
      <c r="Q99" s="26"/>
      <c r="R99" s="26"/>
      <c r="S99" s="26"/>
      <c r="T99" s="26"/>
      <c r="U99" s="26"/>
      <c r="V99" s="26"/>
      <c r="W99" s="26"/>
      <c r="X99" s="25"/>
      <c r="Y99" s="25"/>
      <c r="Z99" s="25"/>
    </row>
    <row r="100" spans="1:26" ht="14.25" customHeight="1">
      <c r="A100" s="25"/>
      <c r="B100" s="26"/>
      <c r="C100" s="26"/>
      <c r="D100" s="26"/>
      <c r="E100" s="26"/>
      <c r="F100" s="26"/>
      <c r="G100" s="26"/>
      <c r="H100" s="26"/>
      <c r="I100" s="26"/>
      <c r="J100" s="26"/>
      <c r="K100" s="26"/>
      <c r="L100" s="26"/>
      <c r="M100" s="26"/>
      <c r="N100" s="26"/>
      <c r="O100" s="26"/>
      <c r="P100" s="26"/>
      <c r="Q100" s="26"/>
      <c r="R100" s="26"/>
      <c r="S100" s="26"/>
      <c r="T100" s="26"/>
      <c r="U100" s="26"/>
      <c r="V100" s="26"/>
      <c r="W100" s="26"/>
      <c r="X100" s="25"/>
      <c r="Y100" s="25"/>
      <c r="Z100" s="25"/>
    </row>
    <row r="101" spans="1:26" ht="14.25" customHeight="1">
      <c r="A101" s="25"/>
      <c r="B101" s="26"/>
      <c r="C101" s="26"/>
      <c r="D101" s="26"/>
      <c r="E101" s="26"/>
      <c r="F101" s="26"/>
      <c r="G101" s="26"/>
      <c r="H101" s="26"/>
      <c r="I101" s="26"/>
      <c r="J101" s="26"/>
      <c r="K101" s="26"/>
      <c r="L101" s="26"/>
      <c r="M101" s="26"/>
      <c r="N101" s="26"/>
      <c r="O101" s="26"/>
      <c r="P101" s="26"/>
      <c r="Q101" s="26"/>
      <c r="R101" s="26"/>
      <c r="S101" s="26"/>
      <c r="T101" s="26"/>
      <c r="U101" s="26"/>
      <c r="V101" s="26"/>
      <c r="W101" s="26"/>
      <c r="X101" s="25"/>
      <c r="Y101" s="25"/>
      <c r="Z101" s="25"/>
    </row>
    <row r="102" spans="1:26" ht="14.25" customHeight="1">
      <c r="A102" s="25"/>
      <c r="B102" s="26"/>
      <c r="C102" s="26"/>
      <c r="D102" s="26"/>
      <c r="E102" s="26"/>
      <c r="F102" s="26"/>
      <c r="G102" s="26"/>
      <c r="H102" s="26"/>
      <c r="I102" s="26"/>
      <c r="J102" s="26"/>
      <c r="K102" s="26"/>
      <c r="L102" s="26"/>
      <c r="M102" s="26"/>
      <c r="N102" s="26"/>
      <c r="O102" s="26"/>
      <c r="P102" s="26"/>
      <c r="Q102" s="26"/>
      <c r="R102" s="26"/>
      <c r="S102" s="26"/>
      <c r="T102" s="26"/>
      <c r="U102" s="26"/>
      <c r="V102" s="26"/>
      <c r="W102" s="26"/>
      <c r="X102" s="25"/>
      <c r="Y102" s="25"/>
      <c r="Z102" s="25"/>
    </row>
    <row r="103" spans="1:26" ht="14.25" customHeight="1">
      <c r="A103" s="25"/>
      <c r="B103" s="26"/>
      <c r="C103" s="26"/>
      <c r="D103" s="26"/>
      <c r="E103" s="26"/>
      <c r="F103" s="26"/>
      <c r="G103" s="26"/>
      <c r="H103" s="26"/>
      <c r="I103" s="26"/>
      <c r="J103" s="26"/>
      <c r="K103" s="26"/>
      <c r="L103" s="26"/>
      <c r="M103" s="26"/>
      <c r="N103" s="26"/>
      <c r="O103" s="26"/>
      <c r="P103" s="26"/>
      <c r="Q103" s="26"/>
      <c r="R103" s="26"/>
      <c r="S103" s="26"/>
      <c r="T103" s="26"/>
      <c r="U103" s="26"/>
      <c r="V103" s="26"/>
      <c r="W103" s="26"/>
      <c r="X103" s="25"/>
      <c r="Y103" s="25"/>
      <c r="Z103" s="25"/>
    </row>
    <row r="104" spans="1:26" ht="14.25" customHeight="1">
      <c r="A104" s="25"/>
      <c r="B104" s="26"/>
      <c r="C104" s="26"/>
      <c r="D104" s="26"/>
      <c r="E104" s="26"/>
      <c r="F104" s="26"/>
      <c r="G104" s="26"/>
      <c r="H104" s="26"/>
      <c r="I104" s="26"/>
      <c r="J104" s="26"/>
      <c r="K104" s="26"/>
      <c r="L104" s="26"/>
      <c r="M104" s="26"/>
      <c r="N104" s="26"/>
      <c r="O104" s="26"/>
      <c r="P104" s="26"/>
      <c r="Q104" s="26"/>
      <c r="R104" s="26"/>
      <c r="S104" s="26"/>
      <c r="T104" s="26"/>
      <c r="U104" s="26"/>
      <c r="V104" s="26"/>
      <c r="W104" s="26"/>
      <c r="X104" s="25"/>
      <c r="Y104" s="25"/>
      <c r="Z104" s="25"/>
    </row>
    <row r="105" spans="1:26" ht="14.25" customHeight="1">
      <c r="A105" s="25"/>
      <c r="B105" s="26"/>
      <c r="C105" s="26"/>
      <c r="D105" s="26"/>
      <c r="E105" s="26"/>
      <c r="F105" s="26"/>
      <c r="G105" s="26"/>
      <c r="H105" s="26"/>
      <c r="I105" s="26"/>
      <c r="J105" s="26"/>
      <c r="K105" s="26"/>
      <c r="L105" s="26"/>
      <c r="M105" s="26"/>
      <c r="N105" s="26"/>
      <c r="O105" s="26"/>
      <c r="P105" s="26"/>
      <c r="Q105" s="26"/>
      <c r="R105" s="26"/>
      <c r="S105" s="26"/>
      <c r="T105" s="26"/>
      <c r="U105" s="26"/>
      <c r="V105" s="26"/>
      <c r="W105" s="26"/>
      <c r="X105" s="25"/>
      <c r="Y105" s="25"/>
      <c r="Z105" s="25"/>
    </row>
    <row r="106" spans="1:26" ht="14.25" customHeight="1">
      <c r="A106" s="25"/>
      <c r="B106" s="26"/>
      <c r="C106" s="26"/>
      <c r="D106" s="26"/>
      <c r="E106" s="26"/>
      <c r="F106" s="26"/>
      <c r="G106" s="26"/>
      <c r="H106" s="26"/>
      <c r="I106" s="26"/>
      <c r="J106" s="26"/>
      <c r="K106" s="26"/>
      <c r="L106" s="26"/>
      <c r="M106" s="26"/>
      <c r="N106" s="26"/>
      <c r="O106" s="26"/>
      <c r="P106" s="26"/>
      <c r="Q106" s="26"/>
      <c r="R106" s="26"/>
      <c r="S106" s="26"/>
      <c r="T106" s="26"/>
      <c r="U106" s="26"/>
      <c r="V106" s="26"/>
      <c r="W106" s="26"/>
      <c r="X106" s="25"/>
      <c r="Y106" s="25"/>
      <c r="Z106" s="25"/>
    </row>
    <row r="107" spans="1:26" ht="14.25" customHeight="1">
      <c r="A107" s="25"/>
      <c r="B107" s="26"/>
      <c r="C107" s="26"/>
      <c r="D107" s="26"/>
      <c r="E107" s="26"/>
      <c r="F107" s="26"/>
      <c r="G107" s="26"/>
      <c r="H107" s="26"/>
      <c r="I107" s="26"/>
      <c r="J107" s="26"/>
      <c r="K107" s="26"/>
      <c r="L107" s="26"/>
      <c r="M107" s="26"/>
      <c r="N107" s="26"/>
      <c r="O107" s="26"/>
      <c r="P107" s="26"/>
      <c r="Q107" s="26"/>
      <c r="R107" s="26"/>
      <c r="S107" s="26"/>
      <c r="T107" s="26"/>
      <c r="U107" s="26"/>
      <c r="V107" s="26"/>
      <c r="W107" s="26"/>
      <c r="X107" s="25"/>
      <c r="Y107" s="25"/>
      <c r="Z107" s="25"/>
    </row>
    <row r="108" spans="1:26" ht="14.25" customHeight="1">
      <c r="A108" s="25"/>
      <c r="B108" s="26"/>
      <c r="C108" s="26"/>
      <c r="D108" s="26"/>
      <c r="E108" s="26"/>
      <c r="F108" s="26"/>
      <c r="G108" s="26"/>
      <c r="H108" s="26"/>
      <c r="I108" s="26"/>
      <c r="J108" s="26"/>
      <c r="K108" s="26"/>
      <c r="L108" s="26"/>
      <c r="M108" s="26"/>
      <c r="N108" s="26"/>
      <c r="O108" s="26"/>
      <c r="P108" s="26"/>
      <c r="Q108" s="26"/>
      <c r="R108" s="26"/>
      <c r="S108" s="26"/>
      <c r="T108" s="26"/>
      <c r="U108" s="26"/>
      <c r="V108" s="26"/>
      <c r="W108" s="26"/>
      <c r="X108" s="25"/>
      <c r="Y108" s="25"/>
      <c r="Z108" s="25"/>
    </row>
    <row r="109" spans="1:26" ht="14.25" customHeight="1">
      <c r="A109" s="25"/>
      <c r="B109" s="26"/>
      <c r="C109" s="26"/>
      <c r="D109" s="26"/>
      <c r="E109" s="26"/>
      <c r="F109" s="26"/>
      <c r="G109" s="26"/>
      <c r="H109" s="26"/>
      <c r="I109" s="26"/>
      <c r="J109" s="26"/>
      <c r="K109" s="26"/>
      <c r="L109" s="26"/>
      <c r="M109" s="26"/>
      <c r="N109" s="26"/>
      <c r="O109" s="26"/>
      <c r="P109" s="26"/>
      <c r="Q109" s="26"/>
      <c r="R109" s="26"/>
      <c r="S109" s="26"/>
      <c r="T109" s="26"/>
      <c r="U109" s="26"/>
      <c r="V109" s="26"/>
      <c r="W109" s="26"/>
      <c r="X109" s="25"/>
      <c r="Y109" s="25"/>
      <c r="Z109" s="25"/>
    </row>
    <row r="110" spans="1:26" ht="14.25" customHeight="1">
      <c r="A110" s="25"/>
      <c r="B110" s="26"/>
      <c r="C110" s="26"/>
      <c r="D110" s="26"/>
      <c r="E110" s="26"/>
      <c r="F110" s="26"/>
      <c r="G110" s="26"/>
      <c r="H110" s="26"/>
      <c r="I110" s="26"/>
      <c r="J110" s="26"/>
      <c r="K110" s="26"/>
      <c r="L110" s="26"/>
      <c r="M110" s="26"/>
      <c r="N110" s="26"/>
      <c r="O110" s="26"/>
      <c r="P110" s="26"/>
      <c r="Q110" s="26"/>
      <c r="R110" s="26"/>
      <c r="S110" s="26"/>
      <c r="T110" s="26"/>
      <c r="U110" s="26"/>
      <c r="V110" s="26"/>
      <c r="W110" s="26"/>
      <c r="X110" s="25"/>
      <c r="Y110" s="25"/>
      <c r="Z110" s="25"/>
    </row>
    <row r="111" spans="1:26" ht="14.25" customHeight="1">
      <c r="A111" s="25"/>
      <c r="B111" s="26"/>
      <c r="C111" s="26"/>
      <c r="D111" s="26"/>
      <c r="E111" s="26"/>
      <c r="F111" s="26"/>
      <c r="G111" s="26"/>
      <c r="H111" s="26"/>
      <c r="I111" s="26"/>
      <c r="J111" s="26"/>
      <c r="K111" s="26"/>
      <c r="L111" s="26"/>
      <c r="M111" s="26"/>
      <c r="N111" s="26"/>
      <c r="O111" s="26"/>
      <c r="P111" s="26"/>
      <c r="Q111" s="26"/>
      <c r="R111" s="26"/>
      <c r="S111" s="26"/>
      <c r="T111" s="26"/>
      <c r="U111" s="26"/>
      <c r="V111" s="26"/>
      <c r="W111" s="26"/>
      <c r="X111" s="25"/>
      <c r="Y111" s="25"/>
      <c r="Z111" s="25"/>
    </row>
    <row r="112" spans="1:26" ht="14.25" customHeight="1">
      <c r="A112" s="25"/>
      <c r="B112" s="26"/>
      <c r="C112" s="26"/>
      <c r="D112" s="26"/>
      <c r="E112" s="26"/>
      <c r="F112" s="26"/>
      <c r="G112" s="26"/>
      <c r="H112" s="26"/>
      <c r="I112" s="26"/>
      <c r="J112" s="26"/>
      <c r="K112" s="26"/>
      <c r="L112" s="26"/>
      <c r="M112" s="26"/>
      <c r="N112" s="26"/>
      <c r="O112" s="26"/>
      <c r="P112" s="26"/>
      <c r="Q112" s="26"/>
      <c r="R112" s="26"/>
      <c r="S112" s="26"/>
      <c r="T112" s="26"/>
      <c r="U112" s="26"/>
      <c r="V112" s="26"/>
      <c r="W112" s="26"/>
      <c r="X112" s="25"/>
      <c r="Y112" s="25"/>
      <c r="Z112" s="25"/>
    </row>
    <row r="113" spans="1:26" ht="14.25" customHeight="1">
      <c r="A113" s="25"/>
      <c r="B113" s="26"/>
      <c r="C113" s="26"/>
      <c r="D113" s="26"/>
      <c r="E113" s="26"/>
      <c r="F113" s="26"/>
      <c r="G113" s="26"/>
      <c r="H113" s="26"/>
      <c r="I113" s="26"/>
      <c r="J113" s="26"/>
      <c r="K113" s="26"/>
      <c r="L113" s="26"/>
      <c r="M113" s="26"/>
      <c r="N113" s="26"/>
      <c r="O113" s="26"/>
      <c r="P113" s="26"/>
      <c r="Q113" s="26"/>
      <c r="R113" s="26"/>
      <c r="S113" s="26"/>
      <c r="T113" s="26"/>
      <c r="U113" s="26"/>
      <c r="V113" s="26"/>
      <c r="W113" s="26"/>
      <c r="X113" s="25"/>
      <c r="Y113" s="25"/>
      <c r="Z113" s="25"/>
    </row>
    <row r="114" spans="1:26" ht="14.25" customHeight="1">
      <c r="A114" s="25"/>
      <c r="B114" s="26"/>
      <c r="C114" s="26"/>
      <c r="D114" s="26"/>
      <c r="E114" s="26"/>
      <c r="F114" s="26"/>
      <c r="G114" s="26"/>
      <c r="H114" s="26"/>
      <c r="I114" s="26"/>
      <c r="J114" s="26"/>
      <c r="K114" s="26"/>
      <c r="L114" s="26"/>
      <c r="M114" s="26"/>
      <c r="N114" s="26"/>
      <c r="O114" s="26"/>
      <c r="P114" s="26"/>
      <c r="Q114" s="26"/>
      <c r="R114" s="26"/>
      <c r="S114" s="26"/>
      <c r="T114" s="26"/>
      <c r="U114" s="26"/>
      <c r="V114" s="26"/>
      <c r="W114" s="26"/>
      <c r="X114" s="25"/>
      <c r="Y114" s="25"/>
      <c r="Z114" s="25"/>
    </row>
    <row r="115" spans="1:26" ht="14.25" customHeight="1">
      <c r="A115" s="25"/>
      <c r="B115" s="26"/>
      <c r="C115" s="26"/>
      <c r="D115" s="26"/>
      <c r="E115" s="26"/>
      <c r="F115" s="26"/>
      <c r="G115" s="26"/>
      <c r="H115" s="26"/>
      <c r="I115" s="26"/>
      <c r="J115" s="26"/>
      <c r="K115" s="26"/>
      <c r="L115" s="26"/>
      <c r="M115" s="26"/>
      <c r="N115" s="26"/>
      <c r="O115" s="26"/>
      <c r="P115" s="26"/>
      <c r="Q115" s="26"/>
      <c r="R115" s="26"/>
      <c r="S115" s="26"/>
      <c r="T115" s="26"/>
      <c r="U115" s="26"/>
      <c r="V115" s="26"/>
      <c r="W115" s="26"/>
      <c r="X115" s="25"/>
      <c r="Y115" s="25"/>
      <c r="Z115" s="25"/>
    </row>
    <row r="116" spans="1:26" ht="14.25" customHeight="1">
      <c r="A116" s="25"/>
      <c r="B116" s="26"/>
      <c r="C116" s="26"/>
      <c r="D116" s="26"/>
      <c r="E116" s="26"/>
      <c r="F116" s="26"/>
      <c r="G116" s="26"/>
      <c r="H116" s="26"/>
      <c r="I116" s="26"/>
      <c r="J116" s="26"/>
      <c r="K116" s="26"/>
      <c r="L116" s="26"/>
      <c r="M116" s="26"/>
      <c r="N116" s="26"/>
      <c r="O116" s="26"/>
      <c r="P116" s="26"/>
      <c r="Q116" s="26"/>
      <c r="R116" s="26"/>
      <c r="S116" s="26"/>
      <c r="T116" s="26"/>
      <c r="U116" s="26"/>
      <c r="V116" s="26"/>
      <c r="W116" s="26"/>
      <c r="X116" s="25"/>
      <c r="Y116" s="25"/>
      <c r="Z116" s="25"/>
    </row>
    <row r="117" spans="1:26" ht="14.25" customHeight="1">
      <c r="A117" s="25"/>
      <c r="B117" s="26"/>
      <c r="C117" s="26"/>
      <c r="D117" s="26"/>
      <c r="E117" s="26"/>
      <c r="F117" s="26"/>
      <c r="G117" s="26"/>
      <c r="H117" s="26"/>
      <c r="I117" s="26"/>
      <c r="J117" s="26"/>
      <c r="K117" s="26"/>
      <c r="L117" s="26"/>
      <c r="M117" s="26"/>
      <c r="N117" s="26"/>
      <c r="O117" s="26"/>
      <c r="P117" s="26"/>
      <c r="Q117" s="26"/>
      <c r="R117" s="26"/>
      <c r="S117" s="26"/>
      <c r="T117" s="26"/>
      <c r="U117" s="26"/>
      <c r="V117" s="26"/>
      <c r="W117" s="26"/>
      <c r="X117" s="25"/>
      <c r="Y117" s="25"/>
      <c r="Z117" s="25"/>
    </row>
    <row r="118" spans="1:26" ht="14.25" customHeight="1">
      <c r="A118" s="25"/>
      <c r="B118" s="26"/>
      <c r="C118" s="26"/>
      <c r="D118" s="26"/>
      <c r="E118" s="26"/>
      <c r="F118" s="26"/>
      <c r="G118" s="26"/>
      <c r="H118" s="26"/>
      <c r="I118" s="26"/>
      <c r="J118" s="26"/>
      <c r="K118" s="26"/>
      <c r="L118" s="26"/>
      <c r="M118" s="26"/>
      <c r="N118" s="26"/>
      <c r="O118" s="26"/>
      <c r="P118" s="26"/>
      <c r="Q118" s="26"/>
      <c r="R118" s="26"/>
      <c r="S118" s="26"/>
      <c r="T118" s="26"/>
      <c r="U118" s="26"/>
      <c r="V118" s="26"/>
      <c r="W118" s="26"/>
      <c r="X118" s="25"/>
      <c r="Y118" s="25"/>
      <c r="Z118" s="25"/>
    </row>
    <row r="119" spans="1:26" ht="14.25" customHeight="1">
      <c r="A119" s="25"/>
      <c r="B119" s="26"/>
      <c r="C119" s="26"/>
      <c r="D119" s="26"/>
      <c r="E119" s="26"/>
      <c r="F119" s="26"/>
      <c r="G119" s="26"/>
      <c r="H119" s="26"/>
      <c r="I119" s="26"/>
      <c r="J119" s="26"/>
      <c r="K119" s="26"/>
      <c r="L119" s="26"/>
      <c r="M119" s="26"/>
      <c r="N119" s="26"/>
      <c r="O119" s="26"/>
      <c r="P119" s="26"/>
      <c r="Q119" s="26"/>
      <c r="R119" s="26"/>
      <c r="S119" s="26"/>
      <c r="T119" s="26"/>
      <c r="U119" s="26"/>
      <c r="V119" s="26"/>
      <c r="W119" s="26"/>
      <c r="X119" s="25"/>
      <c r="Y119" s="25"/>
      <c r="Z119" s="25"/>
    </row>
    <row r="120" spans="1:26" ht="14.25" customHeight="1">
      <c r="A120" s="25"/>
      <c r="B120" s="26"/>
      <c r="C120" s="26"/>
      <c r="D120" s="26"/>
      <c r="E120" s="26"/>
      <c r="F120" s="26"/>
      <c r="G120" s="26"/>
      <c r="H120" s="26"/>
      <c r="I120" s="26"/>
      <c r="J120" s="26"/>
      <c r="K120" s="26"/>
      <c r="L120" s="26"/>
      <c r="M120" s="26"/>
      <c r="N120" s="26"/>
      <c r="O120" s="26"/>
      <c r="P120" s="26"/>
      <c r="Q120" s="26"/>
      <c r="R120" s="26"/>
      <c r="S120" s="26"/>
      <c r="T120" s="26"/>
      <c r="U120" s="26"/>
      <c r="V120" s="26"/>
      <c r="W120" s="26"/>
      <c r="X120" s="25"/>
      <c r="Y120" s="25"/>
      <c r="Z120" s="25"/>
    </row>
    <row r="121" spans="1:26" ht="14.25" customHeight="1">
      <c r="A121" s="25"/>
      <c r="B121" s="26"/>
      <c r="C121" s="26"/>
      <c r="D121" s="26"/>
      <c r="E121" s="26"/>
      <c r="F121" s="26"/>
      <c r="G121" s="26"/>
      <c r="H121" s="26"/>
      <c r="I121" s="26"/>
      <c r="J121" s="26"/>
      <c r="K121" s="26"/>
      <c r="L121" s="26"/>
      <c r="M121" s="26"/>
      <c r="N121" s="26"/>
      <c r="O121" s="26"/>
      <c r="P121" s="26"/>
      <c r="Q121" s="26"/>
      <c r="R121" s="26"/>
      <c r="S121" s="26"/>
      <c r="T121" s="26"/>
      <c r="U121" s="26"/>
      <c r="V121" s="26"/>
      <c r="W121" s="26"/>
      <c r="X121" s="25"/>
      <c r="Y121" s="25"/>
      <c r="Z121" s="25"/>
    </row>
    <row r="122" spans="1:26" ht="14.25" customHeight="1">
      <c r="A122" s="25"/>
      <c r="B122" s="26"/>
      <c r="C122" s="26"/>
      <c r="D122" s="26"/>
      <c r="E122" s="26"/>
      <c r="F122" s="26"/>
      <c r="G122" s="26"/>
      <c r="H122" s="26"/>
      <c r="I122" s="26"/>
      <c r="J122" s="26"/>
      <c r="K122" s="26"/>
      <c r="L122" s="26"/>
      <c r="M122" s="26"/>
      <c r="N122" s="26"/>
      <c r="O122" s="26"/>
      <c r="P122" s="26"/>
      <c r="Q122" s="26"/>
      <c r="R122" s="26"/>
      <c r="S122" s="26"/>
      <c r="T122" s="26"/>
      <c r="U122" s="26"/>
      <c r="V122" s="26"/>
      <c r="W122" s="26"/>
      <c r="X122" s="25"/>
      <c r="Y122" s="25"/>
      <c r="Z122" s="25"/>
    </row>
    <row r="123" spans="1:26" ht="14.25" customHeight="1">
      <c r="A123" s="25"/>
      <c r="B123" s="26"/>
      <c r="C123" s="26"/>
      <c r="D123" s="26"/>
      <c r="E123" s="26"/>
      <c r="F123" s="26"/>
      <c r="G123" s="26"/>
      <c r="H123" s="26"/>
      <c r="I123" s="26"/>
      <c r="J123" s="26"/>
      <c r="K123" s="26"/>
      <c r="L123" s="26"/>
      <c r="M123" s="26"/>
      <c r="N123" s="26"/>
      <c r="O123" s="26"/>
      <c r="P123" s="26"/>
      <c r="Q123" s="26"/>
      <c r="R123" s="26"/>
      <c r="S123" s="26"/>
      <c r="T123" s="26"/>
      <c r="U123" s="26"/>
      <c r="V123" s="26"/>
      <c r="W123" s="26"/>
      <c r="X123" s="25"/>
      <c r="Y123" s="25"/>
      <c r="Z123" s="25"/>
    </row>
    <row r="124" spans="1:26" ht="14.25" customHeight="1">
      <c r="A124" s="25"/>
      <c r="B124" s="26"/>
      <c r="C124" s="26"/>
      <c r="D124" s="26"/>
      <c r="E124" s="26"/>
      <c r="F124" s="26"/>
      <c r="G124" s="26"/>
      <c r="H124" s="26"/>
      <c r="I124" s="26"/>
      <c r="J124" s="26"/>
      <c r="K124" s="26"/>
      <c r="L124" s="26"/>
      <c r="M124" s="26"/>
      <c r="N124" s="26"/>
      <c r="O124" s="26"/>
      <c r="P124" s="26"/>
      <c r="Q124" s="26"/>
      <c r="R124" s="26"/>
      <c r="S124" s="26"/>
      <c r="T124" s="26"/>
      <c r="U124" s="26"/>
      <c r="V124" s="26"/>
      <c r="W124" s="26"/>
      <c r="X124" s="25"/>
      <c r="Y124" s="25"/>
      <c r="Z124" s="25"/>
    </row>
    <row r="125" spans="1:26" ht="14.25" customHeight="1">
      <c r="A125" s="25"/>
      <c r="B125" s="26"/>
      <c r="C125" s="26"/>
      <c r="D125" s="26"/>
      <c r="E125" s="26"/>
      <c r="F125" s="26"/>
      <c r="G125" s="26"/>
      <c r="H125" s="26"/>
      <c r="I125" s="26"/>
      <c r="J125" s="26"/>
      <c r="K125" s="26"/>
      <c r="L125" s="26"/>
      <c r="M125" s="26"/>
      <c r="N125" s="26"/>
      <c r="O125" s="26"/>
      <c r="P125" s="26"/>
      <c r="Q125" s="26"/>
      <c r="R125" s="26"/>
      <c r="S125" s="26"/>
      <c r="T125" s="26"/>
      <c r="U125" s="26"/>
      <c r="V125" s="26"/>
      <c r="W125" s="26"/>
      <c r="X125" s="25"/>
      <c r="Y125" s="25"/>
      <c r="Z125" s="25"/>
    </row>
    <row r="126" spans="1:26" ht="14.25" customHeight="1">
      <c r="A126" s="25"/>
      <c r="B126" s="26"/>
      <c r="C126" s="26"/>
      <c r="D126" s="26"/>
      <c r="E126" s="26"/>
      <c r="F126" s="26"/>
      <c r="G126" s="26"/>
      <c r="H126" s="26"/>
      <c r="I126" s="26"/>
      <c r="J126" s="26"/>
      <c r="K126" s="26"/>
      <c r="L126" s="26"/>
      <c r="M126" s="26"/>
      <c r="N126" s="26"/>
      <c r="O126" s="26"/>
      <c r="P126" s="26"/>
      <c r="Q126" s="26"/>
      <c r="R126" s="26"/>
      <c r="S126" s="26"/>
      <c r="T126" s="26"/>
      <c r="U126" s="26"/>
      <c r="V126" s="26"/>
      <c r="W126" s="26"/>
      <c r="X126" s="25"/>
      <c r="Y126" s="25"/>
      <c r="Z126" s="25"/>
    </row>
    <row r="127" spans="1:26" ht="14.25" customHeight="1">
      <c r="A127" s="25"/>
      <c r="B127" s="26"/>
      <c r="C127" s="26"/>
      <c r="D127" s="26"/>
      <c r="E127" s="26"/>
      <c r="F127" s="26"/>
      <c r="G127" s="26"/>
      <c r="H127" s="26"/>
      <c r="I127" s="26"/>
      <c r="J127" s="26"/>
      <c r="K127" s="26"/>
      <c r="L127" s="26"/>
      <c r="M127" s="26"/>
      <c r="N127" s="26"/>
      <c r="O127" s="26"/>
      <c r="P127" s="26"/>
      <c r="Q127" s="26"/>
      <c r="R127" s="26"/>
      <c r="S127" s="26"/>
      <c r="T127" s="26"/>
      <c r="U127" s="26"/>
      <c r="V127" s="26"/>
      <c r="W127" s="26"/>
      <c r="X127" s="25"/>
      <c r="Y127" s="25"/>
      <c r="Z127" s="25"/>
    </row>
    <row r="128" spans="1:26" ht="14.25" customHeight="1">
      <c r="A128" s="25"/>
      <c r="B128" s="26"/>
      <c r="C128" s="26"/>
      <c r="D128" s="26"/>
      <c r="E128" s="26"/>
      <c r="F128" s="26"/>
      <c r="G128" s="26"/>
      <c r="H128" s="26"/>
      <c r="I128" s="26"/>
      <c r="J128" s="26"/>
      <c r="K128" s="26"/>
      <c r="L128" s="26"/>
      <c r="M128" s="26"/>
      <c r="N128" s="26"/>
      <c r="O128" s="26"/>
      <c r="P128" s="26"/>
      <c r="Q128" s="26"/>
      <c r="R128" s="26"/>
      <c r="S128" s="26"/>
      <c r="T128" s="26"/>
      <c r="U128" s="26"/>
      <c r="V128" s="26"/>
      <c r="W128" s="26"/>
      <c r="X128" s="25"/>
      <c r="Y128" s="25"/>
      <c r="Z128" s="25"/>
    </row>
    <row r="129" spans="1:26" ht="14.25" customHeight="1">
      <c r="A129" s="25"/>
      <c r="B129" s="26"/>
      <c r="C129" s="26"/>
      <c r="D129" s="26"/>
      <c r="E129" s="26"/>
      <c r="F129" s="26"/>
      <c r="G129" s="26"/>
      <c r="H129" s="26"/>
      <c r="I129" s="26"/>
      <c r="J129" s="26"/>
      <c r="K129" s="26"/>
      <c r="L129" s="26"/>
      <c r="M129" s="26"/>
      <c r="N129" s="26"/>
      <c r="O129" s="26"/>
      <c r="P129" s="26"/>
      <c r="Q129" s="26"/>
      <c r="R129" s="26"/>
      <c r="S129" s="26"/>
      <c r="T129" s="26"/>
      <c r="U129" s="26"/>
      <c r="V129" s="26"/>
      <c r="W129" s="26"/>
      <c r="X129" s="25"/>
      <c r="Y129" s="25"/>
      <c r="Z129" s="25"/>
    </row>
    <row r="130" spans="1:26" ht="14.25" customHeight="1">
      <c r="A130" s="25"/>
      <c r="B130" s="26"/>
      <c r="C130" s="26"/>
      <c r="D130" s="26"/>
      <c r="E130" s="26"/>
      <c r="F130" s="26"/>
      <c r="G130" s="26"/>
      <c r="H130" s="26"/>
      <c r="I130" s="26"/>
      <c r="J130" s="26"/>
      <c r="K130" s="26"/>
      <c r="L130" s="26"/>
      <c r="M130" s="26"/>
      <c r="N130" s="26"/>
      <c r="O130" s="26"/>
      <c r="P130" s="26"/>
      <c r="Q130" s="26"/>
      <c r="R130" s="26"/>
      <c r="S130" s="26"/>
      <c r="T130" s="26"/>
      <c r="U130" s="26"/>
      <c r="V130" s="26"/>
      <c r="W130" s="26"/>
      <c r="X130" s="25"/>
      <c r="Y130" s="25"/>
      <c r="Z130" s="25"/>
    </row>
    <row r="131" spans="1:26" ht="14.25" customHeight="1">
      <c r="A131" s="25"/>
      <c r="B131" s="26"/>
      <c r="C131" s="26"/>
      <c r="D131" s="26"/>
      <c r="E131" s="26"/>
      <c r="F131" s="26"/>
      <c r="G131" s="26"/>
      <c r="H131" s="26"/>
      <c r="I131" s="26"/>
      <c r="J131" s="26"/>
      <c r="K131" s="26"/>
      <c r="L131" s="26"/>
      <c r="M131" s="26"/>
      <c r="N131" s="26"/>
      <c r="O131" s="26"/>
      <c r="P131" s="26"/>
      <c r="Q131" s="26"/>
      <c r="R131" s="26"/>
      <c r="S131" s="26"/>
      <c r="T131" s="26"/>
      <c r="U131" s="26"/>
      <c r="V131" s="26"/>
      <c r="W131" s="26"/>
      <c r="X131" s="25"/>
      <c r="Y131" s="25"/>
      <c r="Z131" s="25"/>
    </row>
    <row r="132" spans="1:26" ht="14.25" customHeight="1">
      <c r="A132" s="25"/>
      <c r="B132" s="26"/>
      <c r="C132" s="26"/>
      <c r="D132" s="26"/>
      <c r="E132" s="26"/>
      <c r="F132" s="26"/>
      <c r="G132" s="26"/>
      <c r="H132" s="26"/>
      <c r="I132" s="26"/>
      <c r="J132" s="26"/>
      <c r="K132" s="26"/>
      <c r="L132" s="26"/>
      <c r="M132" s="26"/>
      <c r="N132" s="26"/>
      <c r="O132" s="26"/>
      <c r="P132" s="26"/>
      <c r="Q132" s="26"/>
      <c r="R132" s="26"/>
      <c r="S132" s="26"/>
      <c r="T132" s="26"/>
      <c r="U132" s="26"/>
      <c r="V132" s="26"/>
      <c r="W132" s="26"/>
      <c r="X132" s="25"/>
      <c r="Y132" s="25"/>
      <c r="Z132" s="25"/>
    </row>
    <row r="133" spans="1:26" ht="14.25" customHeight="1">
      <c r="A133" s="25"/>
      <c r="B133" s="26"/>
      <c r="C133" s="26"/>
      <c r="D133" s="26"/>
      <c r="E133" s="26"/>
      <c r="F133" s="26"/>
      <c r="G133" s="26"/>
      <c r="H133" s="26"/>
      <c r="I133" s="26"/>
      <c r="J133" s="26"/>
      <c r="K133" s="26"/>
      <c r="L133" s="26"/>
      <c r="M133" s="26"/>
      <c r="N133" s="26"/>
      <c r="O133" s="26"/>
      <c r="P133" s="26"/>
      <c r="Q133" s="26"/>
      <c r="R133" s="26"/>
      <c r="S133" s="26"/>
      <c r="T133" s="26"/>
      <c r="U133" s="26"/>
      <c r="V133" s="26"/>
      <c r="W133" s="26"/>
      <c r="X133" s="25"/>
      <c r="Y133" s="25"/>
      <c r="Z133" s="25"/>
    </row>
    <row r="134" spans="1:26" ht="14.25" customHeight="1">
      <c r="A134" s="25"/>
      <c r="B134" s="26"/>
      <c r="C134" s="26"/>
      <c r="D134" s="26"/>
      <c r="E134" s="26"/>
      <c r="F134" s="26"/>
      <c r="G134" s="26"/>
      <c r="H134" s="26"/>
      <c r="I134" s="26"/>
      <c r="J134" s="26"/>
      <c r="K134" s="26"/>
      <c r="L134" s="26"/>
      <c r="M134" s="26"/>
      <c r="N134" s="26"/>
      <c r="O134" s="26"/>
      <c r="P134" s="26"/>
      <c r="Q134" s="26"/>
      <c r="R134" s="26"/>
      <c r="S134" s="26"/>
      <c r="T134" s="26"/>
      <c r="U134" s="26"/>
      <c r="V134" s="26"/>
      <c r="W134" s="26"/>
      <c r="X134" s="25"/>
      <c r="Y134" s="25"/>
      <c r="Z134" s="25"/>
    </row>
    <row r="135" spans="1:26" ht="14.25" customHeight="1">
      <c r="A135" s="25"/>
      <c r="B135" s="26"/>
      <c r="C135" s="26"/>
      <c r="D135" s="26"/>
      <c r="E135" s="26"/>
      <c r="F135" s="26"/>
      <c r="G135" s="26"/>
      <c r="H135" s="26"/>
      <c r="I135" s="26"/>
      <c r="J135" s="26"/>
      <c r="K135" s="26"/>
      <c r="L135" s="26"/>
      <c r="M135" s="26"/>
      <c r="N135" s="26"/>
      <c r="O135" s="26"/>
      <c r="P135" s="26"/>
      <c r="Q135" s="26"/>
      <c r="R135" s="26"/>
      <c r="S135" s="26"/>
      <c r="T135" s="26"/>
      <c r="U135" s="26"/>
      <c r="V135" s="26"/>
      <c r="W135" s="26"/>
      <c r="X135" s="25"/>
      <c r="Y135" s="25"/>
      <c r="Z135" s="25"/>
    </row>
    <row r="136" spans="1:26" ht="14.25" customHeight="1">
      <c r="A136" s="25"/>
      <c r="B136" s="26"/>
      <c r="C136" s="26"/>
      <c r="D136" s="26"/>
      <c r="E136" s="26"/>
      <c r="F136" s="26"/>
      <c r="G136" s="26"/>
      <c r="H136" s="26"/>
      <c r="I136" s="26"/>
      <c r="J136" s="26"/>
      <c r="K136" s="26"/>
      <c r="L136" s="26"/>
      <c r="M136" s="26"/>
      <c r="N136" s="26"/>
      <c r="O136" s="26"/>
      <c r="P136" s="26"/>
      <c r="Q136" s="26"/>
      <c r="R136" s="26"/>
      <c r="S136" s="26"/>
      <c r="T136" s="26"/>
      <c r="U136" s="26"/>
      <c r="V136" s="26"/>
      <c r="W136" s="26"/>
      <c r="X136" s="25"/>
      <c r="Y136" s="25"/>
      <c r="Z136" s="25"/>
    </row>
    <row r="137" spans="1:26" ht="14.25" customHeight="1">
      <c r="A137" s="25"/>
      <c r="B137" s="26"/>
      <c r="C137" s="26"/>
      <c r="D137" s="26"/>
      <c r="E137" s="26"/>
      <c r="F137" s="26"/>
      <c r="G137" s="26"/>
      <c r="H137" s="26"/>
      <c r="I137" s="26"/>
      <c r="J137" s="26"/>
      <c r="K137" s="26"/>
      <c r="L137" s="26"/>
      <c r="M137" s="26"/>
      <c r="N137" s="26"/>
      <c r="O137" s="26"/>
      <c r="P137" s="26"/>
      <c r="Q137" s="26"/>
      <c r="R137" s="26"/>
      <c r="S137" s="26"/>
      <c r="T137" s="26"/>
      <c r="U137" s="26"/>
      <c r="V137" s="26"/>
      <c r="W137" s="26"/>
      <c r="X137" s="25"/>
      <c r="Y137" s="25"/>
      <c r="Z137" s="25"/>
    </row>
    <row r="138" spans="1:26" ht="14.25" customHeight="1">
      <c r="A138" s="25"/>
      <c r="B138" s="26"/>
      <c r="C138" s="26"/>
      <c r="D138" s="26"/>
      <c r="E138" s="26"/>
      <c r="F138" s="26"/>
      <c r="G138" s="26"/>
      <c r="H138" s="26"/>
      <c r="I138" s="26"/>
      <c r="J138" s="26"/>
      <c r="K138" s="26"/>
      <c r="L138" s="26"/>
      <c r="M138" s="26"/>
      <c r="N138" s="26"/>
      <c r="O138" s="26"/>
      <c r="P138" s="26"/>
      <c r="Q138" s="26"/>
      <c r="R138" s="26"/>
      <c r="S138" s="26"/>
      <c r="T138" s="26"/>
      <c r="U138" s="26"/>
      <c r="V138" s="26"/>
      <c r="W138" s="26"/>
      <c r="X138" s="25"/>
      <c r="Y138" s="25"/>
      <c r="Z138" s="25"/>
    </row>
    <row r="139" spans="1:26" ht="14.25" customHeight="1">
      <c r="A139" s="25"/>
      <c r="B139" s="26"/>
      <c r="C139" s="26"/>
      <c r="D139" s="26"/>
      <c r="E139" s="26"/>
      <c r="F139" s="26"/>
      <c r="G139" s="26"/>
      <c r="H139" s="26"/>
      <c r="I139" s="26"/>
      <c r="J139" s="26"/>
      <c r="K139" s="26"/>
      <c r="L139" s="26"/>
      <c r="M139" s="26"/>
      <c r="N139" s="26"/>
      <c r="O139" s="26"/>
      <c r="P139" s="26"/>
      <c r="Q139" s="26"/>
      <c r="R139" s="26"/>
      <c r="S139" s="26"/>
      <c r="T139" s="26"/>
      <c r="U139" s="26"/>
      <c r="V139" s="26"/>
      <c r="W139" s="26"/>
      <c r="X139" s="25"/>
      <c r="Y139" s="25"/>
      <c r="Z139" s="25"/>
    </row>
    <row r="140" spans="1:26" ht="14.25" customHeight="1">
      <c r="A140" s="25"/>
      <c r="B140" s="26"/>
      <c r="C140" s="26"/>
      <c r="D140" s="26"/>
      <c r="E140" s="26"/>
      <c r="F140" s="26"/>
      <c r="G140" s="26"/>
      <c r="H140" s="26"/>
      <c r="I140" s="26"/>
      <c r="J140" s="26"/>
      <c r="K140" s="26"/>
      <c r="L140" s="26"/>
      <c r="M140" s="26"/>
      <c r="N140" s="26"/>
      <c r="O140" s="26"/>
      <c r="P140" s="26"/>
      <c r="Q140" s="26"/>
      <c r="R140" s="26"/>
      <c r="S140" s="26"/>
      <c r="T140" s="26"/>
      <c r="U140" s="26"/>
      <c r="V140" s="26"/>
      <c r="W140" s="26"/>
      <c r="X140" s="25"/>
      <c r="Y140" s="25"/>
      <c r="Z140" s="25"/>
    </row>
    <row r="141" spans="1:26" ht="14.25" customHeight="1">
      <c r="A141" s="25"/>
      <c r="B141" s="26"/>
      <c r="C141" s="26"/>
      <c r="D141" s="26"/>
      <c r="E141" s="26"/>
      <c r="F141" s="26"/>
      <c r="G141" s="26"/>
      <c r="H141" s="26"/>
      <c r="I141" s="26"/>
      <c r="J141" s="26"/>
      <c r="K141" s="26"/>
      <c r="L141" s="26"/>
      <c r="M141" s="26"/>
      <c r="N141" s="26"/>
      <c r="O141" s="26"/>
      <c r="P141" s="26"/>
      <c r="Q141" s="26"/>
      <c r="R141" s="26"/>
      <c r="S141" s="26"/>
      <c r="T141" s="26"/>
      <c r="U141" s="26"/>
      <c r="V141" s="26"/>
      <c r="W141" s="26"/>
      <c r="X141" s="25"/>
      <c r="Y141" s="25"/>
      <c r="Z141" s="25"/>
    </row>
    <row r="142" spans="1:26" ht="14.25" customHeight="1">
      <c r="A142" s="25"/>
      <c r="B142" s="26"/>
      <c r="C142" s="26"/>
      <c r="D142" s="26"/>
      <c r="E142" s="26"/>
      <c r="F142" s="26"/>
      <c r="G142" s="26"/>
      <c r="H142" s="26"/>
      <c r="I142" s="26"/>
      <c r="J142" s="26"/>
      <c r="K142" s="26"/>
      <c r="L142" s="26"/>
      <c r="M142" s="26"/>
      <c r="N142" s="26"/>
      <c r="O142" s="26"/>
      <c r="P142" s="26"/>
      <c r="Q142" s="26"/>
      <c r="R142" s="26"/>
      <c r="S142" s="26"/>
      <c r="T142" s="26"/>
      <c r="U142" s="26"/>
      <c r="V142" s="26"/>
      <c r="W142" s="26"/>
      <c r="X142" s="25"/>
      <c r="Y142" s="25"/>
      <c r="Z142" s="25"/>
    </row>
    <row r="143" spans="1:26" ht="14.25" customHeight="1">
      <c r="A143" s="25"/>
      <c r="B143" s="26"/>
      <c r="C143" s="26"/>
      <c r="D143" s="26"/>
      <c r="E143" s="26"/>
      <c r="F143" s="26"/>
      <c r="G143" s="26"/>
      <c r="H143" s="26"/>
      <c r="I143" s="26"/>
      <c r="J143" s="26"/>
      <c r="K143" s="26"/>
      <c r="L143" s="26"/>
      <c r="M143" s="26"/>
      <c r="N143" s="26"/>
      <c r="O143" s="26"/>
      <c r="P143" s="26"/>
      <c r="Q143" s="26"/>
      <c r="R143" s="26"/>
      <c r="S143" s="26"/>
      <c r="T143" s="26"/>
      <c r="U143" s="26"/>
      <c r="V143" s="26"/>
      <c r="W143" s="26"/>
      <c r="X143" s="25"/>
      <c r="Y143" s="25"/>
      <c r="Z143" s="25"/>
    </row>
    <row r="144" spans="1:26" ht="14.25" customHeight="1">
      <c r="A144" s="25"/>
      <c r="B144" s="26"/>
      <c r="C144" s="26"/>
      <c r="D144" s="26"/>
      <c r="E144" s="26"/>
      <c r="F144" s="26"/>
      <c r="G144" s="26"/>
      <c r="H144" s="26"/>
      <c r="I144" s="26"/>
      <c r="J144" s="26"/>
      <c r="K144" s="26"/>
      <c r="L144" s="26"/>
      <c r="M144" s="26"/>
      <c r="N144" s="26"/>
      <c r="O144" s="26"/>
      <c r="P144" s="26"/>
      <c r="Q144" s="26"/>
      <c r="R144" s="26"/>
      <c r="S144" s="26"/>
      <c r="T144" s="26"/>
      <c r="U144" s="26"/>
      <c r="V144" s="26"/>
      <c r="W144" s="26"/>
      <c r="X144" s="25"/>
      <c r="Y144" s="25"/>
      <c r="Z144" s="25"/>
    </row>
    <row r="145" spans="1:26" ht="14.25" customHeight="1">
      <c r="A145" s="25"/>
      <c r="B145" s="26"/>
      <c r="C145" s="26"/>
      <c r="D145" s="26"/>
      <c r="E145" s="26"/>
      <c r="F145" s="26"/>
      <c r="G145" s="26"/>
      <c r="H145" s="26"/>
      <c r="I145" s="26"/>
      <c r="J145" s="26"/>
      <c r="K145" s="26"/>
      <c r="L145" s="26"/>
      <c r="M145" s="26"/>
      <c r="N145" s="26"/>
      <c r="O145" s="26"/>
      <c r="P145" s="26"/>
      <c r="Q145" s="26"/>
      <c r="R145" s="26"/>
      <c r="S145" s="26"/>
      <c r="T145" s="26"/>
      <c r="U145" s="26"/>
      <c r="V145" s="26"/>
      <c r="W145" s="26"/>
      <c r="X145" s="25"/>
      <c r="Y145" s="25"/>
      <c r="Z145" s="25"/>
    </row>
    <row r="146" spans="1:26" ht="14.25" customHeight="1">
      <c r="A146" s="25"/>
      <c r="B146" s="26"/>
      <c r="C146" s="26"/>
      <c r="D146" s="26"/>
      <c r="E146" s="26"/>
      <c r="F146" s="26"/>
      <c r="G146" s="26"/>
      <c r="H146" s="26"/>
      <c r="I146" s="26"/>
      <c r="J146" s="26"/>
      <c r="K146" s="26"/>
      <c r="L146" s="26"/>
      <c r="M146" s="26"/>
      <c r="N146" s="26"/>
      <c r="O146" s="26"/>
      <c r="P146" s="26"/>
      <c r="Q146" s="26"/>
      <c r="R146" s="26"/>
      <c r="S146" s="26"/>
      <c r="T146" s="26"/>
      <c r="U146" s="26"/>
      <c r="V146" s="26"/>
      <c r="W146" s="26"/>
      <c r="X146" s="25"/>
      <c r="Y146" s="25"/>
      <c r="Z146" s="25"/>
    </row>
    <row r="147" spans="1:26" ht="14.25" customHeight="1">
      <c r="A147" s="25"/>
      <c r="B147" s="26"/>
      <c r="C147" s="26"/>
      <c r="D147" s="26"/>
      <c r="E147" s="26"/>
      <c r="F147" s="26"/>
      <c r="G147" s="26"/>
      <c r="H147" s="26"/>
      <c r="I147" s="26"/>
      <c r="J147" s="26"/>
      <c r="K147" s="26"/>
      <c r="L147" s="26"/>
      <c r="M147" s="26"/>
      <c r="N147" s="26"/>
      <c r="O147" s="26"/>
      <c r="P147" s="26"/>
      <c r="Q147" s="26"/>
      <c r="R147" s="26"/>
      <c r="S147" s="26"/>
      <c r="T147" s="26"/>
      <c r="U147" s="26"/>
      <c r="V147" s="26"/>
      <c r="W147" s="26"/>
      <c r="X147" s="25"/>
      <c r="Y147" s="25"/>
      <c r="Z147" s="25"/>
    </row>
    <row r="148" spans="1:26" ht="14.25" customHeight="1">
      <c r="A148" s="25"/>
      <c r="B148" s="26"/>
      <c r="C148" s="26"/>
      <c r="D148" s="26"/>
      <c r="E148" s="26"/>
      <c r="F148" s="26"/>
      <c r="G148" s="26"/>
      <c r="H148" s="26"/>
      <c r="I148" s="26"/>
      <c r="J148" s="26"/>
      <c r="K148" s="26"/>
      <c r="L148" s="26"/>
      <c r="M148" s="26"/>
      <c r="N148" s="26"/>
      <c r="O148" s="26"/>
      <c r="P148" s="26"/>
      <c r="Q148" s="26"/>
      <c r="R148" s="26"/>
      <c r="S148" s="26"/>
      <c r="T148" s="26"/>
      <c r="U148" s="26"/>
      <c r="V148" s="26"/>
      <c r="W148" s="26"/>
      <c r="X148" s="25"/>
      <c r="Y148" s="25"/>
      <c r="Z148" s="25"/>
    </row>
    <row r="149" spans="1:26" ht="14.25" customHeight="1">
      <c r="A149" s="25"/>
      <c r="B149" s="26"/>
      <c r="C149" s="26"/>
      <c r="D149" s="26"/>
      <c r="E149" s="26"/>
      <c r="F149" s="26"/>
      <c r="G149" s="26"/>
      <c r="H149" s="26"/>
      <c r="I149" s="26"/>
      <c r="J149" s="26"/>
      <c r="K149" s="26"/>
      <c r="L149" s="26"/>
      <c r="M149" s="26"/>
      <c r="N149" s="26"/>
      <c r="O149" s="26"/>
      <c r="P149" s="26"/>
      <c r="Q149" s="26"/>
      <c r="R149" s="26"/>
      <c r="S149" s="26"/>
      <c r="T149" s="26"/>
      <c r="U149" s="26"/>
      <c r="V149" s="26"/>
      <c r="W149" s="26"/>
      <c r="X149" s="25"/>
      <c r="Y149" s="25"/>
      <c r="Z149" s="25"/>
    </row>
    <row r="150" spans="1:26" ht="14.25" customHeight="1">
      <c r="A150" s="25"/>
      <c r="B150" s="26"/>
      <c r="C150" s="26"/>
      <c r="D150" s="26"/>
      <c r="E150" s="26"/>
      <c r="F150" s="26"/>
      <c r="G150" s="26"/>
      <c r="H150" s="26"/>
      <c r="I150" s="26"/>
      <c r="J150" s="26"/>
      <c r="K150" s="26"/>
      <c r="L150" s="26"/>
      <c r="M150" s="26"/>
      <c r="N150" s="26"/>
      <c r="O150" s="26"/>
      <c r="P150" s="26"/>
      <c r="Q150" s="26"/>
      <c r="R150" s="26"/>
      <c r="S150" s="26"/>
      <c r="T150" s="26"/>
      <c r="U150" s="26"/>
      <c r="V150" s="26"/>
      <c r="W150" s="26"/>
      <c r="X150" s="25"/>
      <c r="Y150" s="25"/>
      <c r="Z150" s="25"/>
    </row>
    <row r="151" spans="1:26" ht="14.25" customHeight="1">
      <c r="A151" s="25"/>
      <c r="B151" s="26"/>
      <c r="C151" s="26"/>
      <c r="D151" s="26"/>
      <c r="E151" s="26"/>
      <c r="F151" s="26"/>
      <c r="G151" s="26"/>
      <c r="H151" s="26"/>
      <c r="I151" s="26"/>
      <c r="J151" s="26"/>
      <c r="K151" s="26"/>
      <c r="L151" s="26"/>
      <c r="M151" s="26"/>
      <c r="N151" s="26"/>
      <c r="O151" s="26"/>
      <c r="P151" s="26"/>
      <c r="Q151" s="26"/>
      <c r="R151" s="26"/>
      <c r="S151" s="26"/>
      <c r="T151" s="26"/>
      <c r="U151" s="26"/>
      <c r="V151" s="26"/>
      <c r="W151" s="26"/>
      <c r="X151" s="25"/>
      <c r="Y151" s="25"/>
      <c r="Z151" s="25"/>
    </row>
    <row r="152" spans="1:26" ht="14.25" customHeight="1">
      <c r="A152" s="25"/>
      <c r="B152" s="26"/>
      <c r="C152" s="26"/>
      <c r="D152" s="26"/>
      <c r="E152" s="26"/>
      <c r="F152" s="26"/>
      <c r="G152" s="26"/>
      <c r="H152" s="26"/>
      <c r="I152" s="26"/>
      <c r="J152" s="26"/>
      <c r="K152" s="26"/>
      <c r="L152" s="26"/>
      <c r="M152" s="26"/>
      <c r="N152" s="26"/>
      <c r="O152" s="26"/>
      <c r="P152" s="26"/>
      <c r="Q152" s="26"/>
      <c r="R152" s="26"/>
      <c r="S152" s="26"/>
      <c r="T152" s="26"/>
      <c r="U152" s="26"/>
      <c r="V152" s="26"/>
      <c r="W152" s="26"/>
      <c r="X152" s="25"/>
      <c r="Y152" s="25"/>
      <c r="Z152" s="25"/>
    </row>
    <row r="153" spans="1:26" ht="14.25" customHeight="1">
      <c r="A153" s="25"/>
      <c r="B153" s="26"/>
      <c r="C153" s="26"/>
      <c r="D153" s="26"/>
      <c r="E153" s="26"/>
      <c r="F153" s="26"/>
      <c r="G153" s="26"/>
      <c r="H153" s="26"/>
      <c r="I153" s="26"/>
      <c r="J153" s="26"/>
      <c r="K153" s="26"/>
      <c r="L153" s="26"/>
      <c r="M153" s="26"/>
      <c r="N153" s="26"/>
      <c r="O153" s="26"/>
      <c r="P153" s="26"/>
      <c r="Q153" s="26"/>
      <c r="R153" s="26"/>
      <c r="S153" s="26"/>
      <c r="T153" s="26"/>
      <c r="U153" s="26"/>
      <c r="V153" s="26"/>
      <c r="W153" s="26"/>
      <c r="X153" s="25"/>
      <c r="Y153" s="25"/>
      <c r="Z153" s="25"/>
    </row>
    <row r="154" spans="1:26" ht="14.25" customHeight="1">
      <c r="A154" s="25"/>
      <c r="B154" s="26"/>
      <c r="C154" s="26"/>
      <c r="D154" s="26"/>
      <c r="E154" s="26"/>
      <c r="F154" s="26"/>
      <c r="G154" s="26"/>
      <c r="H154" s="26"/>
      <c r="I154" s="26"/>
      <c r="J154" s="26"/>
      <c r="K154" s="26"/>
      <c r="L154" s="26"/>
      <c r="M154" s="26"/>
      <c r="N154" s="26"/>
      <c r="O154" s="26"/>
      <c r="P154" s="26"/>
      <c r="Q154" s="26"/>
      <c r="R154" s="26"/>
      <c r="S154" s="26"/>
      <c r="T154" s="26"/>
      <c r="U154" s="26"/>
      <c r="V154" s="26"/>
      <c r="W154" s="26"/>
      <c r="X154" s="25"/>
      <c r="Y154" s="25"/>
      <c r="Z154" s="25"/>
    </row>
    <row r="155" spans="1:26" ht="14.25" customHeight="1">
      <c r="A155" s="25"/>
      <c r="B155" s="26"/>
      <c r="C155" s="26"/>
      <c r="D155" s="26"/>
      <c r="E155" s="26"/>
      <c r="F155" s="26"/>
      <c r="G155" s="26"/>
      <c r="H155" s="26"/>
      <c r="I155" s="26"/>
      <c r="J155" s="26"/>
      <c r="K155" s="26"/>
      <c r="L155" s="26"/>
      <c r="M155" s="26"/>
      <c r="N155" s="26"/>
      <c r="O155" s="26"/>
      <c r="P155" s="26"/>
      <c r="Q155" s="26"/>
      <c r="R155" s="26"/>
      <c r="S155" s="26"/>
      <c r="T155" s="26"/>
      <c r="U155" s="26"/>
      <c r="V155" s="26"/>
      <c r="W155" s="26"/>
      <c r="X155" s="25"/>
      <c r="Y155" s="25"/>
      <c r="Z155" s="25"/>
    </row>
    <row r="156" spans="1:26" ht="14.25" customHeight="1">
      <c r="A156" s="25"/>
      <c r="B156" s="26"/>
      <c r="C156" s="26"/>
      <c r="D156" s="26"/>
      <c r="E156" s="26"/>
      <c r="F156" s="26"/>
      <c r="G156" s="26"/>
      <c r="H156" s="26"/>
      <c r="I156" s="26"/>
      <c r="J156" s="26"/>
      <c r="K156" s="26"/>
      <c r="L156" s="26"/>
      <c r="M156" s="26"/>
      <c r="N156" s="26"/>
      <c r="O156" s="26"/>
      <c r="P156" s="26"/>
      <c r="Q156" s="26"/>
      <c r="R156" s="26"/>
      <c r="S156" s="26"/>
      <c r="T156" s="26"/>
      <c r="U156" s="26"/>
      <c r="V156" s="26"/>
      <c r="W156" s="26"/>
      <c r="X156" s="25"/>
      <c r="Y156" s="25"/>
      <c r="Z156" s="25"/>
    </row>
    <row r="157" spans="1:26" ht="14.25" customHeight="1">
      <c r="A157" s="25"/>
      <c r="B157" s="26"/>
      <c r="C157" s="26"/>
      <c r="D157" s="26"/>
      <c r="E157" s="26"/>
      <c r="F157" s="26"/>
      <c r="G157" s="26"/>
      <c r="H157" s="26"/>
      <c r="I157" s="26"/>
      <c r="J157" s="26"/>
      <c r="K157" s="26"/>
      <c r="L157" s="26"/>
      <c r="M157" s="26"/>
      <c r="N157" s="26"/>
      <c r="O157" s="26"/>
      <c r="P157" s="26"/>
      <c r="Q157" s="26"/>
      <c r="R157" s="26"/>
      <c r="S157" s="26"/>
      <c r="T157" s="26"/>
      <c r="U157" s="26"/>
      <c r="V157" s="26"/>
      <c r="W157" s="26"/>
      <c r="X157" s="25"/>
      <c r="Y157" s="25"/>
      <c r="Z157" s="25"/>
    </row>
    <row r="158" spans="1:26" ht="14.25" customHeight="1">
      <c r="A158" s="25"/>
      <c r="B158" s="26"/>
      <c r="C158" s="26"/>
      <c r="D158" s="26"/>
      <c r="E158" s="26"/>
      <c r="F158" s="26"/>
      <c r="G158" s="26"/>
      <c r="H158" s="26"/>
      <c r="I158" s="26"/>
      <c r="J158" s="26"/>
      <c r="K158" s="26"/>
      <c r="L158" s="26"/>
      <c r="M158" s="26"/>
      <c r="N158" s="26"/>
      <c r="O158" s="26"/>
      <c r="P158" s="26"/>
      <c r="Q158" s="26"/>
      <c r="R158" s="26"/>
      <c r="S158" s="26"/>
      <c r="T158" s="26"/>
      <c r="U158" s="26"/>
      <c r="V158" s="26"/>
      <c r="W158" s="26"/>
      <c r="X158" s="25"/>
      <c r="Y158" s="25"/>
      <c r="Z158" s="25"/>
    </row>
    <row r="159" spans="1:26" ht="14.25" customHeight="1">
      <c r="A159" s="25"/>
      <c r="B159" s="26"/>
      <c r="C159" s="26"/>
      <c r="D159" s="26"/>
      <c r="E159" s="26"/>
      <c r="F159" s="26"/>
      <c r="G159" s="26"/>
      <c r="H159" s="26"/>
      <c r="I159" s="26"/>
      <c r="J159" s="26"/>
      <c r="K159" s="26"/>
      <c r="L159" s="26"/>
      <c r="M159" s="26"/>
      <c r="N159" s="26"/>
      <c r="O159" s="26"/>
      <c r="P159" s="26"/>
      <c r="Q159" s="26"/>
      <c r="R159" s="26"/>
      <c r="S159" s="26"/>
      <c r="T159" s="26"/>
      <c r="U159" s="26"/>
      <c r="V159" s="26"/>
      <c r="W159" s="26"/>
      <c r="X159" s="25"/>
      <c r="Y159" s="25"/>
      <c r="Z159" s="25"/>
    </row>
    <row r="160" spans="1:26" ht="14.25" customHeight="1">
      <c r="A160" s="25"/>
      <c r="B160" s="26"/>
      <c r="C160" s="26"/>
      <c r="D160" s="26"/>
      <c r="E160" s="26"/>
      <c r="F160" s="26"/>
      <c r="G160" s="26"/>
      <c r="H160" s="26"/>
      <c r="I160" s="26"/>
      <c r="J160" s="26"/>
      <c r="K160" s="26"/>
      <c r="L160" s="26"/>
      <c r="M160" s="26"/>
      <c r="N160" s="26"/>
      <c r="O160" s="26"/>
      <c r="P160" s="26"/>
      <c r="Q160" s="26"/>
      <c r="R160" s="26"/>
      <c r="S160" s="26"/>
      <c r="T160" s="26"/>
      <c r="U160" s="26"/>
      <c r="V160" s="26"/>
      <c r="W160" s="26"/>
      <c r="X160" s="25"/>
      <c r="Y160" s="25"/>
      <c r="Z160" s="25"/>
    </row>
    <row r="161" spans="1:26" ht="14.25" customHeight="1">
      <c r="A161" s="25"/>
      <c r="B161" s="26"/>
      <c r="C161" s="26"/>
      <c r="D161" s="26"/>
      <c r="E161" s="26"/>
      <c r="F161" s="26"/>
      <c r="G161" s="26"/>
      <c r="H161" s="26"/>
      <c r="I161" s="26"/>
      <c r="J161" s="26"/>
      <c r="K161" s="26"/>
      <c r="L161" s="26"/>
      <c r="M161" s="26"/>
      <c r="N161" s="26"/>
      <c r="O161" s="26"/>
      <c r="P161" s="26"/>
      <c r="Q161" s="26"/>
      <c r="R161" s="26"/>
      <c r="S161" s="26"/>
      <c r="T161" s="26"/>
      <c r="U161" s="26"/>
      <c r="V161" s="26"/>
      <c r="W161" s="26"/>
      <c r="X161" s="25"/>
      <c r="Y161" s="25"/>
      <c r="Z161" s="25"/>
    </row>
    <row r="162" spans="1:26" ht="14.25" customHeight="1">
      <c r="A162" s="25"/>
      <c r="B162" s="26"/>
      <c r="C162" s="26"/>
      <c r="D162" s="26"/>
      <c r="E162" s="26"/>
      <c r="F162" s="26"/>
      <c r="G162" s="26"/>
      <c r="H162" s="26"/>
      <c r="I162" s="26"/>
      <c r="J162" s="26"/>
      <c r="K162" s="26"/>
      <c r="L162" s="26"/>
      <c r="M162" s="26"/>
      <c r="N162" s="26"/>
      <c r="O162" s="26"/>
      <c r="P162" s="26"/>
      <c r="Q162" s="26"/>
      <c r="R162" s="26"/>
      <c r="S162" s="26"/>
      <c r="T162" s="26"/>
      <c r="U162" s="26"/>
      <c r="V162" s="26"/>
      <c r="W162" s="26"/>
      <c r="X162" s="25"/>
      <c r="Y162" s="25"/>
      <c r="Z162" s="25"/>
    </row>
    <row r="163" spans="1:26" ht="14.25" customHeight="1">
      <c r="A163" s="25"/>
      <c r="B163" s="26"/>
      <c r="C163" s="26"/>
      <c r="D163" s="26"/>
      <c r="E163" s="26"/>
      <c r="F163" s="26"/>
      <c r="G163" s="26"/>
      <c r="H163" s="26"/>
      <c r="I163" s="26"/>
      <c r="J163" s="26"/>
      <c r="K163" s="26"/>
      <c r="L163" s="26"/>
      <c r="M163" s="26"/>
      <c r="N163" s="26"/>
      <c r="O163" s="26"/>
      <c r="P163" s="26"/>
      <c r="Q163" s="26"/>
      <c r="R163" s="26"/>
      <c r="S163" s="26"/>
      <c r="T163" s="26"/>
      <c r="U163" s="26"/>
      <c r="V163" s="26"/>
      <c r="W163" s="26"/>
      <c r="X163" s="25"/>
      <c r="Y163" s="25"/>
      <c r="Z163" s="25"/>
    </row>
    <row r="164" spans="1:26" ht="14.25" customHeight="1">
      <c r="A164" s="25"/>
      <c r="B164" s="26"/>
      <c r="C164" s="26"/>
      <c r="D164" s="26"/>
      <c r="E164" s="26"/>
      <c r="F164" s="26"/>
      <c r="G164" s="26"/>
      <c r="H164" s="26"/>
      <c r="I164" s="26"/>
      <c r="J164" s="26"/>
      <c r="K164" s="26"/>
      <c r="L164" s="26"/>
      <c r="M164" s="26"/>
      <c r="N164" s="26"/>
      <c r="O164" s="26"/>
      <c r="P164" s="26"/>
      <c r="Q164" s="26"/>
      <c r="R164" s="26"/>
      <c r="S164" s="26"/>
      <c r="T164" s="26"/>
      <c r="U164" s="26"/>
      <c r="V164" s="26"/>
      <c r="W164" s="26"/>
      <c r="X164" s="25"/>
      <c r="Y164" s="25"/>
      <c r="Z164" s="25"/>
    </row>
    <row r="165" spans="1:26" ht="14.25" customHeight="1">
      <c r="A165" s="25"/>
      <c r="B165" s="26"/>
      <c r="C165" s="26"/>
      <c r="D165" s="26"/>
      <c r="E165" s="26"/>
      <c r="F165" s="26"/>
      <c r="G165" s="26"/>
      <c r="H165" s="26"/>
      <c r="I165" s="26"/>
      <c r="J165" s="26"/>
      <c r="K165" s="26"/>
      <c r="L165" s="26"/>
      <c r="M165" s="26"/>
      <c r="N165" s="26"/>
      <c r="O165" s="26"/>
      <c r="P165" s="26"/>
      <c r="Q165" s="26"/>
      <c r="R165" s="26"/>
      <c r="S165" s="26"/>
      <c r="T165" s="26"/>
      <c r="U165" s="26"/>
      <c r="V165" s="26"/>
      <c r="W165" s="26"/>
      <c r="X165" s="25"/>
      <c r="Y165" s="25"/>
      <c r="Z165" s="25"/>
    </row>
    <row r="166" spans="1:26" ht="14.25" customHeight="1">
      <c r="A166" s="25"/>
      <c r="B166" s="26"/>
      <c r="C166" s="26"/>
      <c r="D166" s="26"/>
      <c r="E166" s="26"/>
      <c r="F166" s="26"/>
      <c r="G166" s="26"/>
      <c r="H166" s="26"/>
      <c r="I166" s="26"/>
      <c r="J166" s="26"/>
      <c r="K166" s="26"/>
      <c r="L166" s="26"/>
      <c r="M166" s="26"/>
      <c r="N166" s="26"/>
      <c r="O166" s="26"/>
      <c r="P166" s="26"/>
      <c r="Q166" s="26"/>
      <c r="R166" s="26"/>
      <c r="S166" s="26"/>
      <c r="T166" s="26"/>
      <c r="U166" s="26"/>
      <c r="V166" s="26"/>
      <c r="W166" s="26"/>
      <c r="X166" s="25"/>
      <c r="Y166" s="25"/>
      <c r="Z166" s="25"/>
    </row>
    <row r="167" spans="1:26" ht="14.25" customHeight="1">
      <c r="A167" s="25"/>
      <c r="B167" s="26"/>
      <c r="C167" s="26"/>
      <c r="D167" s="26"/>
      <c r="E167" s="26"/>
      <c r="F167" s="26"/>
      <c r="G167" s="26"/>
      <c r="H167" s="26"/>
      <c r="I167" s="26"/>
      <c r="J167" s="26"/>
      <c r="K167" s="26"/>
      <c r="L167" s="26"/>
      <c r="M167" s="26"/>
      <c r="N167" s="26"/>
      <c r="O167" s="26"/>
      <c r="P167" s="26"/>
      <c r="Q167" s="26"/>
      <c r="R167" s="26"/>
      <c r="S167" s="26"/>
      <c r="T167" s="26"/>
      <c r="U167" s="26"/>
      <c r="V167" s="26"/>
      <c r="W167" s="26"/>
      <c r="X167" s="25"/>
      <c r="Y167" s="25"/>
      <c r="Z167" s="25"/>
    </row>
    <row r="168" spans="1:26" ht="14.25" customHeight="1">
      <c r="A168" s="25"/>
      <c r="B168" s="26"/>
      <c r="C168" s="26"/>
      <c r="D168" s="26"/>
      <c r="E168" s="26"/>
      <c r="F168" s="26"/>
      <c r="G168" s="26"/>
      <c r="H168" s="26"/>
      <c r="I168" s="26"/>
      <c r="J168" s="26"/>
      <c r="K168" s="26"/>
      <c r="L168" s="26"/>
      <c r="M168" s="26"/>
      <c r="N168" s="26"/>
      <c r="O168" s="26"/>
      <c r="P168" s="26"/>
      <c r="Q168" s="26"/>
      <c r="R168" s="26"/>
      <c r="S168" s="26"/>
      <c r="T168" s="26"/>
      <c r="U168" s="26"/>
      <c r="V168" s="26"/>
      <c r="W168" s="26"/>
      <c r="X168" s="25"/>
      <c r="Y168" s="25"/>
      <c r="Z168" s="25"/>
    </row>
    <row r="169" spans="1:26" ht="14.25" customHeight="1">
      <c r="A169" s="25"/>
      <c r="B169" s="26"/>
      <c r="C169" s="26"/>
      <c r="D169" s="26"/>
      <c r="E169" s="26"/>
      <c r="F169" s="26"/>
      <c r="G169" s="26"/>
      <c r="H169" s="26"/>
      <c r="I169" s="26"/>
      <c r="J169" s="26"/>
      <c r="K169" s="26"/>
      <c r="L169" s="26"/>
      <c r="M169" s="26"/>
      <c r="N169" s="26"/>
      <c r="O169" s="26"/>
      <c r="P169" s="26"/>
      <c r="Q169" s="26"/>
      <c r="R169" s="26"/>
      <c r="S169" s="26"/>
      <c r="T169" s="26"/>
      <c r="U169" s="26"/>
      <c r="V169" s="26"/>
      <c r="W169" s="26"/>
      <c r="X169" s="25"/>
      <c r="Y169" s="25"/>
      <c r="Z169" s="25"/>
    </row>
    <row r="170" spans="1:26" ht="14.25" customHeight="1">
      <c r="A170" s="25"/>
      <c r="B170" s="26"/>
      <c r="C170" s="26"/>
      <c r="D170" s="26"/>
      <c r="E170" s="26"/>
      <c r="F170" s="26"/>
      <c r="G170" s="26"/>
      <c r="H170" s="26"/>
      <c r="I170" s="26"/>
      <c r="J170" s="26"/>
      <c r="K170" s="26"/>
      <c r="L170" s="26"/>
      <c r="M170" s="26"/>
      <c r="N170" s="26"/>
      <c r="O170" s="26"/>
      <c r="P170" s="26"/>
      <c r="Q170" s="26"/>
      <c r="R170" s="26"/>
      <c r="S170" s="26"/>
      <c r="T170" s="26"/>
      <c r="U170" s="26"/>
      <c r="V170" s="26"/>
      <c r="W170" s="26"/>
      <c r="X170" s="25"/>
      <c r="Y170" s="25"/>
      <c r="Z170" s="25"/>
    </row>
    <row r="171" spans="1:26" ht="14.25" customHeight="1">
      <c r="A171" s="25"/>
      <c r="B171" s="26"/>
      <c r="C171" s="26"/>
      <c r="D171" s="26"/>
      <c r="E171" s="26"/>
      <c r="F171" s="26"/>
      <c r="G171" s="26"/>
      <c r="H171" s="26"/>
      <c r="I171" s="26"/>
      <c r="J171" s="26"/>
      <c r="K171" s="26"/>
      <c r="L171" s="26"/>
      <c r="M171" s="26"/>
      <c r="N171" s="26"/>
      <c r="O171" s="26"/>
      <c r="P171" s="26"/>
      <c r="Q171" s="26"/>
      <c r="R171" s="26"/>
      <c r="S171" s="26"/>
      <c r="T171" s="26"/>
      <c r="U171" s="26"/>
      <c r="V171" s="26"/>
      <c r="W171" s="26"/>
      <c r="X171" s="25"/>
      <c r="Y171" s="25"/>
      <c r="Z171" s="25"/>
    </row>
    <row r="172" spans="1:26" ht="14.25" customHeight="1">
      <c r="A172" s="25"/>
      <c r="B172" s="26"/>
      <c r="C172" s="26"/>
      <c r="D172" s="26"/>
      <c r="E172" s="26"/>
      <c r="F172" s="26"/>
      <c r="G172" s="26"/>
      <c r="H172" s="26"/>
      <c r="I172" s="26"/>
      <c r="J172" s="26"/>
      <c r="K172" s="26"/>
      <c r="L172" s="26"/>
      <c r="M172" s="26"/>
      <c r="N172" s="26"/>
      <c r="O172" s="26"/>
      <c r="P172" s="26"/>
      <c r="Q172" s="26"/>
      <c r="R172" s="26"/>
      <c r="S172" s="26"/>
      <c r="T172" s="26"/>
      <c r="U172" s="26"/>
      <c r="V172" s="26"/>
      <c r="W172" s="26"/>
      <c r="X172" s="25"/>
      <c r="Y172" s="25"/>
      <c r="Z172" s="25"/>
    </row>
    <row r="173" spans="1:26" ht="14.25" customHeight="1">
      <c r="A173" s="25"/>
      <c r="B173" s="26"/>
      <c r="C173" s="26"/>
      <c r="D173" s="26"/>
      <c r="E173" s="26"/>
      <c r="F173" s="26"/>
      <c r="G173" s="26"/>
      <c r="H173" s="26"/>
      <c r="I173" s="26"/>
      <c r="J173" s="26"/>
      <c r="K173" s="26"/>
      <c r="L173" s="26"/>
      <c r="M173" s="26"/>
      <c r="N173" s="26"/>
      <c r="O173" s="26"/>
      <c r="P173" s="26"/>
      <c r="Q173" s="26"/>
      <c r="R173" s="26"/>
      <c r="S173" s="26"/>
      <c r="T173" s="26"/>
      <c r="U173" s="26"/>
      <c r="V173" s="26"/>
      <c r="W173" s="26"/>
      <c r="X173" s="25"/>
      <c r="Y173" s="25"/>
      <c r="Z173" s="25"/>
    </row>
    <row r="174" spans="1:26" ht="14.25" customHeight="1">
      <c r="A174" s="25"/>
      <c r="B174" s="26"/>
      <c r="C174" s="26"/>
      <c r="D174" s="26"/>
      <c r="E174" s="26"/>
      <c r="F174" s="26"/>
      <c r="G174" s="26"/>
      <c r="H174" s="26"/>
      <c r="I174" s="26"/>
      <c r="J174" s="26"/>
      <c r="K174" s="26"/>
      <c r="L174" s="26"/>
      <c r="M174" s="26"/>
      <c r="N174" s="26"/>
      <c r="O174" s="26"/>
      <c r="P174" s="26"/>
      <c r="Q174" s="26"/>
      <c r="R174" s="26"/>
      <c r="S174" s="26"/>
      <c r="T174" s="26"/>
      <c r="U174" s="26"/>
      <c r="V174" s="26"/>
      <c r="W174" s="26"/>
      <c r="X174" s="25"/>
      <c r="Y174" s="25"/>
      <c r="Z174" s="25"/>
    </row>
    <row r="175" spans="1:26" ht="14.25" customHeight="1">
      <c r="A175" s="25"/>
      <c r="B175" s="26"/>
      <c r="C175" s="26"/>
      <c r="D175" s="26"/>
      <c r="E175" s="26"/>
      <c r="F175" s="26"/>
      <c r="G175" s="26"/>
      <c r="H175" s="26"/>
      <c r="I175" s="26"/>
      <c r="J175" s="26"/>
      <c r="K175" s="26"/>
      <c r="L175" s="26"/>
      <c r="M175" s="26"/>
      <c r="N175" s="26"/>
      <c r="O175" s="26"/>
      <c r="P175" s="26"/>
      <c r="Q175" s="26"/>
      <c r="R175" s="26"/>
      <c r="S175" s="26"/>
      <c r="T175" s="26"/>
      <c r="U175" s="26"/>
      <c r="V175" s="26"/>
      <c r="W175" s="26"/>
      <c r="X175" s="25"/>
      <c r="Y175" s="25"/>
      <c r="Z175" s="25"/>
    </row>
    <row r="176" spans="1:26" ht="14.25" customHeight="1">
      <c r="A176" s="25"/>
      <c r="B176" s="26"/>
      <c r="C176" s="26"/>
      <c r="D176" s="26"/>
      <c r="E176" s="26"/>
      <c r="F176" s="26"/>
      <c r="G176" s="26"/>
      <c r="H176" s="26"/>
      <c r="I176" s="26"/>
      <c r="J176" s="26"/>
      <c r="K176" s="26"/>
      <c r="L176" s="26"/>
      <c r="M176" s="26"/>
      <c r="N176" s="26"/>
      <c r="O176" s="26"/>
      <c r="P176" s="26"/>
      <c r="Q176" s="26"/>
      <c r="R176" s="26"/>
      <c r="S176" s="26"/>
      <c r="T176" s="26"/>
      <c r="U176" s="26"/>
      <c r="V176" s="26"/>
      <c r="W176" s="26"/>
      <c r="X176" s="25"/>
      <c r="Y176" s="25"/>
      <c r="Z176" s="25"/>
    </row>
    <row r="177" spans="1:26" ht="14.25" customHeight="1">
      <c r="A177" s="25"/>
      <c r="B177" s="26"/>
      <c r="C177" s="26"/>
      <c r="D177" s="26"/>
      <c r="E177" s="26"/>
      <c r="F177" s="26"/>
      <c r="G177" s="26"/>
      <c r="H177" s="26"/>
      <c r="I177" s="26"/>
      <c r="J177" s="26"/>
      <c r="K177" s="26"/>
      <c r="L177" s="26"/>
      <c r="M177" s="26"/>
      <c r="N177" s="26"/>
      <c r="O177" s="26"/>
      <c r="P177" s="26"/>
      <c r="Q177" s="26"/>
      <c r="R177" s="26"/>
      <c r="S177" s="26"/>
      <c r="T177" s="26"/>
      <c r="U177" s="26"/>
      <c r="V177" s="26"/>
      <c r="W177" s="26"/>
      <c r="X177" s="25"/>
      <c r="Y177" s="25"/>
      <c r="Z177" s="25"/>
    </row>
    <row r="178" spans="1:26" ht="14.25" customHeight="1">
      <c r="A178" s="25"/>
      <c r="B178" s="26"/>
      <c r="C178" s="26"/>
      <c r="D178" s="26"/>
      <c r="E178" s="26"/>
      <c r="F178" s="26"/>
      <c r="G178" s="26"/>
      <c r="H178" s="26"/>
      <c r="I178" s="26"/>
      <c r="J178" s="26"/>
      <c r="K178" s="26"/>
      <c r="L178" s="26"/>
      <c r="M178" s="26"/>
      <c r="N178" s="26"/>
      <c r="O178" s="26"/>
      <c r="P178" s="26"/>
      <c r="Q178" s="26"/>
      <c r="R178" s="26"/>
      <c r="S178" s="26"/>
      <c r="T178" s="26"/>
      <c r="U178" s="26"/>
      <c r="V178" s="26"/>
      <c r="W178" s="26"/>
      <c r="X178" s="25"/>
      <c r="Y178" s="25"/>
      <c r="Z178" s="25"/>
    </row>
    <row r="179" spans="1:26" ht="14.25" customHeight="1">
      <c r="A179" s="25"/>
      <c r="B179" s="26"/>
      <c r="C179" s="26"/>
      <c r="D179" s="26"/>
      <c r="E179" s="26"/>
      <c r="F179" s="26"/>
      <c r="G179" s="26"/>
      <c r="H179" s="26"/>
      <c r="I179" s="26"/>
      <c r="J179" s="26"/>
      <c r="K179" s="26"/>
      <c r="L179" s="26"/>
      <c r="M179" s="26"/>
      <c r="N179" s="26"/>
      <c r="O179" s="26"/>
      <c r="P179" s="26"/>
      <c r="Q179" s="26"/>
      <c r="R179" s="26"/>
      <c r="S179" s="26"/>
      <c r="T179" s="26"/>
      <c r="U179" s="26"/>
      <c r="V179" s="26"/>
      <c r="W179" s="26"/>
      <c r="X179" s="25"/>
      <c r="Y179" s="25"/>
      <c r="Z179" s="25"/>
    </row>
    <row r="180" spans="1:26" ht="14.25" customHeight="1">
      <c r="A180" s="25"/>
      <c r="B180" s="26"/>
      <c r="C180" s="26"/>
      <c r="D180" s="26"/>
      <c r="E180" s="26"/>
      <c r="F180" s="26"/>
      <c r="G180" s="26"/>
      <c r="H180" s="26"/>
      <c r="I180" s="26"/>
      <c r="J180" s="26"/>
      <c r="K180" s="26"/>
      <c r="L180" s="26"/>
      <c r="M180" s="26"/>
      <c r="N180" s="26"/>
      <c r="O180" s="26"/>
      <c r="P180" s="26"/>
      <c r="Q180" s="26"/>
      <c r="R180" s="26"/>
      <c r="S180" s="26"/>
      <c r="T180" s="26"/>
      <c r="U180" s="26"/>
      <c r="V180" s="26"/>
      <c r="W180" s="26"/>
      <c r="X180" s="25"/>
      <c r="Y180" s="25"/>
      <c r="Z180" s="25"/>
    </row>
    <row r="181" spans="1:26" ht="14.25" customHeight="1">
      <c r="A181" s="25"/>
      <c r="B181" s="26"/>
      <c r="C181" s="26"/>
      <c r="D181" s="26"/>
      <c r="E181" s="26"/>
      <c r="F181" s="26"/>
      <c r="G181" s="26"/>
      <c r="H181" s="26"/>
      <c r="I181" s="26"/>
      <c r="J181" s="26"/>
      <c r="K181" s="26"/>
      <c r="L181" s="26"/>
      <c r="M181" s="26"/>
      <c r="N181" s="26"/>
      <c r="O181" s="26"/>
      <c r="P181" s="26"/>
      <c r="Q181" s="26"/>
      <c r="R181" s="26"/>
      <c r="S181" s="26"/>
      <c r="T181" s="26"/>
      <c r="U181" s="26"/>
      <c r="V181" s="26"/>
      <c r="W181" s="26"/>
      <c r="X181" s="25"/>
      <c r="Y181" s="25"/>
      <c r="Z181" s="25"/>
    </row>
    <row r="182" spans="1:26" ht="14.25" customHeight="1">
      <c r="A182" s="25"/>
      <c r="B182" s="26"/>
      <c r="C182" s="26"/>
      <c r="D182" s="26"/>
      <c r="E182" s="26"/>
      <c r="F182" s="26"/>
      <c r="G182" s="26"/>
      <c r="H182" s="26"/>
      <c r="I182" s="26"/>
      <c r="J182" s="26"/>
      <c r="K182" s="26"/>
      <c r="L182" s="26"/>
      <c r="M182" s="26"/>
      <c r="N182" s="26"/>
      <c r="O182" s="26"/>
      <c r="P182" s="26"/>
      <c r="Q182" s="26"/>
      <c r="R182" s="26"/>
      <c r="S182" s="26"/>
      <c r="T182" s="26"/>
      <c r="U182" s="26"/>
      <c r="V182" s="26"/>
      <c r="W182" s="26"/>
      <c r="X182" s="25"/>
      <c r="Y182" s="25"/>
      <c r="Z182" s="25"/>
    </row>
    <row r="183" spans="1:26" ht="14.25" customHeight="1">
      <c r="A183" s="25"/>
      <c r="B183" s="26"/>
      <c r="C183" s="26"/>
      <c r="D183" s="26"/>
      <c r="E183" s="26"/>
      <c r="F183" s="26"/>
      <c r="G183" s="26"/>
      <c r="H183" s="26"/>
      <c r="I183" s="26"/>
      <c r="J183" s="26"/>
      <c r="K183" s="26"/>
      <c r="L183" s="26"/>
      <c r="M183" s="26"/>
      <c r="N183" s="26"/>
      <c r="O183" s="26"/>
      <c r="P183" s="26"/>
      <c r="Q183" s="26"/>
      <c r="R183" s="26"/>
      <c r="S183" s="26"/>
      <c r="T183" s="26"/>
      <c r="U183" s="26"/>
      <c r="V183" s="26"/>
      <c r="W183" s="26"/>
      <c r="X183" s="25"/>
      <c r="Y183" s="25"/>
      <c r="Z183" s="25"/>
    </row>
    <row r="184" spans="1:26" ht="14.25" customHeight="1">
      <c r="A184" s="25"/>
      <c r="B184" s="26"/>
      <c r="C184" s="26"/>
      <c r="D184" s="26"/>
      <c r="E184" s="26"/>
      <c r="F184" s="26"/>
      <c r="G184" s="26"/>
      <c r="H184" s="26"/>
      <c r="I184" s="26"/>
      <c r="J184" s="26"/>
      <c r="K184" s="26"/>
      <c r="L184" s="26"/>
      <c r="M184" s="26"/>
      <c r="N184" s="26"/>
      <c r="O184" s="26"/>
      <c r="P184" s="26"/>
      <c r="Q184" s="26"/>
      <c r="R184" s="26"/>
      <c r="S184" s="26"/>
      <c r="T184" s="26"/>
      <c r="U184" s="26"/>
      <c r="V184" s="26"/>
      <c r="W184" s="26"/>
      <c r="X184" s="25"/>
      <c r="Y184" s="25"/>
      <c r="Z184" s="25"/>
    </row>
    <row r="185" spans="1:26" ht="14.25" customHeight="1">
      <c r="A185" s="25"/>
      <c r="B185" s="26"/>
      <c r="C185" s="26"/>
      <c r="D185" s="26"/>
      <c r="E185" s="26"/>
      <c r="F185" s="26"/>
      <c r="G185" s="26"/>
      <c r="H185" s="26"/>
      <c r="I185" s="26"/>
      <c r="J185" s="26"/>
      <c r="K185" s="26"/>
      <c r="L185" s="26"/>
      <c r="M185" s="26"/>
      <c r="N185" s="26"/>
      <c r="O185" s="26"/>
      <c r="P185" s="26"/>
      <c r="Q185" s="26"/>
      <c r="R185" s="26"/>
      <c r="S185" s="26"/>
      <c r="T185" s="26"/>
      <c r="U185" s="26"/>
      <c r="V185" s="26"/>
      <c r="W185" s="26"/>
      <c r="X185" s="25"/>
      <c r="Y185" s="25"/>
      <c r="Z185" s="25"/>
    </row>
    <row r="186" spans="1:26" ht="14.25" customHeight="1">
      <c r="A186" s="25"/>
      <c r="B186" s="26"/>
      <c r="C186" s="26"/>
      <c r="D186" s="26"/>
      <c r="E186" s="26"/>
      <c r="F186" s="26"/>
      <c r="G186" s="26"/>
      <c r="H186" s="26"/>
      <c r="I186" s="26"/>
      <c r="J186" s="26"/>
      <c r="K186" s="26"/>
      <c r="L186" s="26"/>
      <c r="M186" s="26"/>
      <c r="N186" s="26"/>
      <c r="O186" s="26"/>
      <c r="P186" s="26"/>
      <c r="Q186" s="26"/>
      <c r="R186" s="26"/>
      <c r="S186" s="26"/>
      <c r="T186" s="26"/>
      <c r="U186" s="26"/>
      <c r="V186" s="26"/>
      <c r="W186" s="26"/>
      <c r="X186" s="25"/>
      <c r="Y186" s="25"/>
      <c r="Z186" s="25"/>
    </row>
    <row r="187" spans="1:26" ht="14.25" customHeight="1">
      <c r="A187" s="25"/>
      <c r="B187" s="26"/>
      <c r="C187" s="26"/>
      <c r="D187" s="26"/>
      <c r="E187" s="26"/>
      <c r="F187" s="26"/>
      <c r="G187" s="26"/>
      <c r="H187" s="26"/>
      <c r="I187" s="26"/>
      <c r="J187" s="26"/>
      <c r="K187" s="26"/>
      <c r="L187" s="26"/>
      <c r="M187" s="26"/>
      <c r="N187" s="26"/>
      <c r="O187" s="26"/>
      <c r="P187" s="26"/>
      <c r="Q187" s="26"/>
      <c r="R187" s="26"/>
      <c r="S187" s="26"/>
      <c r="T187" s="26"/>
      <c r="U187" s="26"/>
      <c r="V187" s="26"/>
      <c r="W187" s="26"/>
      <c r="X187" s="25"/>
      <c r="Y187" s="25"/>
      <c r="Z187" s="25"/>
    </row>
    <row r="188" spans="1:26" ht="14.25" customHeight="1">
      <c r="A188" s="25"/>
      <c r="B188" s="26"/>
      <c r="C188" s="26"/>
      <c r="D188" s="26"/>
      <c r="E188" s="26"/>
      <c r="F188" s="26"/>
      <c r="G188" s="26"/>
      <c r="H188" s="26"/>
      <c r="I188" s="26"/>
      <c r="J188" s="26"/>
      <c r="K188" s="26"/>
      <c r="L188" s="26"/>
      <c r="M188" s="26"/>
      <c r="N188" s="26"/>
      <c r="O188" s="26"/>
      <c r="P188" s="26"/>
      <c r="Q188" s="26"/>
      <c r="R188" s="26"/>
      <c r="S188" s="26"/>
      <c r="T188" s="26"/>
      <c r="U188" s="26"/>
      <c r="V188" s="26"/>
      <c r="W188" s="26"/>
      <c r="X188" s="25"/>
      <c r="Y188" s="25"/>
      <c r="Z188" s="25"/>
    </row>
    <row r="189" spans="1:26" ht="14.25" customHeight="1">
      <c r="A189" s="25"/>
      <c r="B189" s="26"/>
      <c r="C189" s="26"/>
      <c r="D189" s="26"/>
      <c r="E189" s="26"/>
      <c r="F189" s="26"/>
      <c r="G189" s="26"/>
      <c r="H189" s="26"/>
      <c r="I189" s="26"/>
      <c r="J189" s="26"/>
      <c r="K189" s="26"/>
      <c r="L189" s="26"/>
      <c r="M189" s="26"/>
      <c r="N189" s="26"/>
      <c r="O189" s="26"/>
      <c r="P189" s="26"/>
      <c r="Q189" s="26"/>
      <c r="R189" s="26"/>
      <c r="S189" s="26"/>
      <c r="T189" s="26"/>
      <c r="U189" s="26"/>
      <c r="V189" s="26"/>
      <c r="W189" s="26"/>
      <c r="X189" s="25"/>
      <c r="Y189" s="25"/>
      <c r="Z189" s="25"/>
    </row>
    <row r="190" spans="1:26" ht="14.25" customHeight="1">
      <c r="A190" s="25"/>
      <c r="B190" s="26"/>
      <c r="C190" s="26"/>
      <c r="D190" s="26"/>
      <c r="E190" s="26"/>
      <c r="F190" s="26"/>
      <c r="G190" s="26"/>
      <c r="H190" s="26"/>
      <c r="I190" s="26"/>
      <c r="J190" s="26"/>
      <c r="K190" s="26"/>
      <c r="L190" s="26"/>
      <c r="M190" s="26"/>
      <c r="N190" s="26"/>
      <c r="O190" s="26"/>
      <c r="P190" s="26"/>
      <c r="Q190" s="26"/>
      <c r="R190" s="26"/>
      <c r="S190" s="26"/>
      <c r="T190" s="26"/>
      <c r="U190" s="26"/>
      <c r="V190" s="26"/>
      <c r="W190" s="26"/>
      <c r="X190" s="25"/>
      <c r="Y190" s="25"/>
      <c r="Z190" s="25"/>
    </row>
    <row r="191" spans="1:26" ht="14.25" customHeight="1">
      <c r="A191" s="25"/>
      <c r="B191" s="26"/>
      <c r="C191" s="26"/>
      <c r="D191" s="26"/>
      <c r="E191" s="26"/>
      <c r="F191" s="26"/>
      <c r="G191" s="26"/>
      <c r="H191" s="26"/>
      <c r="I191" s="26"/>
      <c r="J191" s="26"/>
      <c r="K191" s="26"/>
      <c r="L191" s="26"/>
      <c r="M191" s="26"/>
      <c r="N191" s="26"/>
      <c r="O191" s="26"/>
      <c r="P191" s="26"/>
      <c r="Q191" s="26"/>
      <c r="R191" s="26"/>
      <c r="S191" s="26"/>
      <c r="T191" s="26"/>
      <c r="U191" s="26"/>
      <c r="V191" s="26"/>
      <c r="W191" s="26"/>
      <c r="X191" s="25"/>
      <c r="Y191" s="25"/>
      <c r="Z191" s="25"/>
    </row>
    <row r="192" spans="1:26" ht="14.25" customHeight="1">
      <c r="A192" s="25"/>
      <c r="B192" s="26"/>
      <c r="C192" s="26"/>
      <c r="D192" s="26"/>
      <c r="E192" s="26"/>
      <c r="F192" s="26"/>
      <c r="G192" s="26"/>
      <c r="H192" s="26"/>
      <c r="I192" s="26"/>
      <c r="J192" s="26"/>
      <c r="K192" s="26"/>
      <c r="L192" s="26"/>
      <c r="M192" s="26"/>
      <c r="N192" s="26"/>
      <c r="O192" s="26"/>
      <c r="P192" s="26"/>
      <c r="Q192" s="26"/>
      <c r="R192" s="26"/>
      <c r="S192" s="26"/>
      <c r="T192" s="26"/>
      <c r="U192" s="26"/>
      <c r="V192" s="26"/>
      <c r="W192" s="26"/>
      <c r="X192" s="25"/>
      <c r="Y192" s="25"/>
      <c r="Z192" s="25"/>
    </row>
    <row r="193" spans="1:26" ht="14.25" customHeight="1">
      <c r="A193" s="25"/>
      <c r="B193" s="26"/>
      <c r="C193" s="26"/>
      <c r="D193" s="26"/>
      <c r="E193" s="26"/>
      <c r="F193" s="26"/>
      <c r="G193" s="26"/>
      <c r="H193" s="26"/>
      <c r="I193" s="26"/>
      <c r="J193" s="26"/>
      <c r="K193" s="26"/>
      <c r="L193" s="26"/>
      <c r="M193" s="26"/>
      <c r="N193" s="26"/>
      <c r="O193" s="26"/>
      <c r="P193" s="26"/>
      <c r="Q193" s="26"/>
      <c r="R193" s="26"/>
      <c r="S193" s="26"/>
      <c r="T193" s="26"/>
      <c r="U193" s="26"/>
      <c r="V193" s="26"/>
      <c r="W193" s="26"/>
      <c r="X193" s="25"/>
      <c r="Y193" s="25"/>
      <c r="Z193" s="25"/>
    </row>
    <row r="194" spans="1:26" ht="14.25" customHeight="1">
      <c r="A194" s="25"/>
      <c r="B194" s="26"/>
      <c r="C194" s="26"/>
      <c r="D194" s="26"/>
      <c r="E194" s="26"/>
      <c r="F194" s="26"/>
      <c r="G194" s="26"/>
      <c r="H194" s="26"/>
      <c r="I194" s="26"/>
      <c r="J194" s="26"/>
      <c r="K194" s="26"/>
      <c r="L194" s="26"/>
      <c r="M194" s="26"/>
      <c r="N194" s="26"/>
      <c r="O194" s="26"/>
      <c r="P194" s="26"/>
      <c r="Q194" s="26"/>
      <c r="R194" s="26"/>
      <c r="S194" s="26"/>
      <c r="T194" s="26"/>
      <c r="U194" s="26"/>
      <c r="V194" s="26"/>
      <c r="W194" s="26"/>
      <c r="X194" s="25"/>
      <c r="Y194" s="25"/>
      <c r="Z194" s="25"/>
    </row>
    <row r="195" spans="1:26" ht="14.25" customHeight="1">
      <c r="A195" s="25"/>
      <c r="B195" s="26"/>
      <c r="C195" s="26"/>
      <c r="D195" s="26"/>
      <c r="E195" s="26"/>
      <c r="F195" s="26"/>
      <c r="G195" s="26"/>
      <c r="H195" s="26"/>
      <c r="I195" s="26"/>
      <c r="J195" s="26"/>
      <c r="K195" s="26"/>
      <c r="L195" s="26"/>
      <c r="M195" s="26"/>
      <c r="N195" s="26"/>
      <c r="O195" s="26"/>
      <c r="P195" s="26"/>
      <c r="Q195" s="26"/>
      <c r="R195" s="26"/>
      <c r="S195" s="26"/>
      <c r="T195" s="26"/>
      <c r="U195" s="26"/>
      <c r="V195" s="26"/>
      <c r="W195" s="26"/>
      <c r="X195" s="25"/>
      <c r="Y195" s="25"/>
      <c r="Z195" s="25"/>
    </row>
    <row r="196" spans="1:26" ht="14.25" customHeight="1">
      <c r="A196" s="25"/>
      <c r="B196" s="26"/>
      <c r="C196" s="26"/>
      <c r="D196" s="26"/>
      <c r="E196" s="26"/>
      <c r="F196" s="26"/>
      <c r="G196" s="26"/>
      <c r="H196" s="26"/>
      <c r="I196" s="26"/>
      <c r="J196" s="26"/>
      <c r="K196" s="26"/>
      <c r="L196" s="26"/>
      <c r="M196" s="26"/>
      <c r="N196" s="26"/>
      <c r="O196" s="26"/>
      <c r="P196" s="26"/>
      <c r="Q196" s="26"/>
      <c r="R196" s="26"/>
      <c r="S196" s="26"/>
      <c r="T196" s="26"/>
      <c r="U196" s="26"/>
      <c r="V196" s="26"/>
      <c r="W196" s="26"/>
      <c r="X196" s="25"/>
      <c r="Y196" s="25"/>
      <c r="Z196" s="25"/>
    </row>
    <row r="197" spans="1:26" ht="14.25" customHeight="1">
      <c r="A197" s="25"/>
      <c r="B197" s="26"/>
      <c r="C197" s="26"/>
      <c r="D197" s="26"/>
      <c r="E197" s="26"/>
      <c r="F197" s="26"/>
      <c r="G197" s="26"/>
      <c r="H197" s="26"/>
      <c r="I197" s="26"/>
      <c r="J197" s="26"/>
      <c r="K197" s="26"/>
      <c r="L197" s="26"/>
      <c r="M197" s="26"/>
      <c r="N197" s="26"/>
      <c r="O197" s="26"/>
      <c r="P197" s="26"/>
      <c r="Q197" s="26"/>
      <c r="R197" s="26"/>
      <c r="S197" s="26"/>
      <c r="T197" s="26"/>
      <c r="U197" s="26"/>
      <c r="V197" s="26"/>
      <c r="W197" s="26"/>
      <c r="X197" s="25"/>
      <c r="Y197" s="25"/>
      <c r="Z197" s="25"/>
    </row>
    <row r="198" spans="1:26" ht="14.25" customHeight="1">
      <c r="A198" s="25"/>
      <c r="B198" s="26"/>
      <c r="C198" s="26"/>
      <c r="D198" s="26"/>
      <c r="E198" s="26"/>
      <c r="F198" s="26"/>
      <c r="G198" s="26"/>
      <c r="H198" s="26"/>
      <c r="I198" s="26"/>
      <c r="J198" s="26"/>
      <c r="K198" s="26"/>
      <c r="L198" s="26"/>
      <c r="M198" s="26"/>
      <c r="N198" s="26"/>
      <c r="O198" s="26"/>
      <c r="P198" s="26"/>
      <c r="Q198" s="26"/>
      <c r="R198" s="26"/>
      <c r="S198" s="26"/>
      <c r="T198" s="26"/>
      <c r="U198" s="26"/>
      <c r="V198" s="26"/>
      <c r="W198" s="26"/>
      <c r="X198" s="25"/>
      <c r="Y198" s="25"/>
      <c r="Z198" s="25"/>
    </row>
    <row r="199" spans="1:26" ht="14.25" customHeight="1">
      <c r="A199" s="25"/>
      <c r="B199" s="26"/>
      <c r="C199" s="26"/>
      <c r="D199" s="26"/>
      <c r="E199" s="26"/>
      <c r="F199" s="26"/>
      <c r="G199" s="26"/>
      <c r="H199" s="26"/>
      <c r="I199" s="26"/>
      <c r="J199" s="26"/>
      <c r="K199" s="26"/>
      <c r="L199" s="26"/>
      <c r="M199" s="26"/>
      <c r="N199" s="26"/>
      <c r="O199" s="26"/>
      <c r="P199" s="26"/>
      <c r="Q199" s="26"/>
      <c r="R199" s="26"/>
      <c r="S199" s="26"/>
      <c r="T199" s="26"/>
      <c r="U199" s="26"/>
      <c r="V199" s="26"/>
      <c r="W199" s="26"/>
      <c r="X199" s="25"/>
      <c r="Y199" s="25"/>
      <c r="Z199" s="25"/>
    </row>
    <row r="200" spans="1:26" ht="14.25" customHeight="1">
      <c r="A200" s="25"/>
      <c r="B200" s="26"/>
      <c r="C200" s="26"/>
      <c r="D200" s="26"/>
      <c r="E200" s="26"/>
      <c r="F200" s="26"/>
      <c r="G200" s="26"/>
      <c r="H200" s="26"/>
      <c r="I200" s="26"/>
      <c r="J200" s="26"/>
      <c r="K200" s="26"/>
      <c r="L200" s="26"/>
      <c r="M200" s="26"/>
      <c r="N200" s="26"/>
      <c r="O200" s="26"/>
      <c r="P200" s="26"/>
      <c r="Q200" s="26"/>
      <c r="R200" s="26"/>
      <c r="S200" s="26"/>
      <c r="T200" s="26"/>
      <c r="U200" s="26"/>
      <c r="V200" s="26"/>
      <c r="W200" s="26"/>
      <c r="X200" s="25"/>
      <c r="Y200" s="25"/>
      <c r="Z200" s="25"/>
    </row>
    <row r="201" spans="1:26" ht="14.25" customHeight="1">
      <c r="A201" s="25"/>
      <c r="B201" s="26"/>
      <c r="C201" s="26"/>
      <c r="D201" s="26"/>
      <c r="E201" s="26"/>
      <c r="F201" s="26"/>
      <c r="G201" s="26"/>
      <c r="H201" s="26"/>
      <c r="I201" s="26"/>
      <c r="J201" s="26"/>
      <c r="K201" s="26"/>
      <c r="L201" s="26"/>
      <c r="M201" s="26"/>
      <c r="N201" s="26"/>
      <c r="O201" s="26"/>
      <c r="P201" s="26"/>
      <c r="Q201" s="26"/>
      <c r="R201" s="26"/>
      <c r="S201" s="26"/>
      <c r="T201" s="26"/>
      <c r="U201" s="26"/>
      <c r="V201" s="26"/>
      <c r="W201" s="26"/>
      <c r="X201" s="25"/>
      <c r="Y201" s="25"/>
      <c r="Z201" s="25"/>
    </row>
    <row r="202" spans="1:26" ht="14.25" customHeight="1">
      <c r="A202" s="25"/>
      <c r="B202" s="26"/>
      <c r="C202" s="26"/>
      <c r="D202" s="26"/>
      <c r="E202" s="26"/>
      <c r="F202" s="26"/>
      <c r="G202" s="26"/>
      <c r="H202" s="26"/>
      <c r="I202" s="26"/>
      <c r="J202" s="26"/>
      <c r="K202" s="26"/>
      <c r="L202" s="26"/>
      <c r="M202" s="26"/>
      <c r="N202" s="26"/>
      <c r="O202" s="26"/>
      <c r="P202" s="26"/>
      <c r="Q202" s="26"/>
      <c r="R202" s="26"/>
      <c r="S202" s="26"/>
      <c r="T202" s="26"/>
      <c r="U202" s="26"/>
      <c r="V202" s="26"/>
      <c r="W202" s="26"/>
      <c r="X202" s="25"/>
      <c r="Y202" s="25"/>
      <c r="Z202" s="25"/>
    </row>
    <row r="203" spans="1:26" ht="14.25" customHeight="1">
      <c r="A203" s="25"/>
      <c r="B203" s="26"/>
      <c r="C203" s="26"/>
      <c r="D203" s="26"/>
      <c r="E203" s="26"/>
      <c r="F203" s="26"/>
      <c r="G203" s="26"/>
      <c r="H203" s="26"/>
      <c r="I203" s="26"/>
      <c r="J203" s="26"/>
      <c r="K203" s="26"/>
      <c r="L203" s="26"/>
      <c r="M203" s="26"/>
      <c r="N203" s="26"/>
      <c r="O203" s="26"/>
      <c r="P203" s="26"/>
      <c r="Q203" s="26"/>
      <c r="R203" s="26"/>
      <c r="S203" s="26"/>
      <c r="T203" s="26"/>
      <c r="U203" s="26"/>
      <c r="V203" s="26"/>
      <c r="W203" s="26"/>
      <c r="X203" s="25"/>
      <c r="Y203" s="25"/>
      <c r="Z203" s="25"/>
    </row>
    <row r="204" spans="1:26" ht="14.25" customHeight="1">
      <c r="A204" s="25"/>
      <c r="B204" s="26"/>
      <c r="C204" s="26"/>
      <c r="D204" s="26"/>
      <c r="E204" s="26"/>
      <c r="F204" s="26"/>
      <c r="G204" s="26"/>
      <c r="H204" s="26"/>
      <c r="I204" s="26"/>
      <c r="J204" s="26"/>
      <c r="K204" s="26"/>
      <c r="L204" s="26"/>
      <c r="M204" s="26"/>
      <c r="N204" s="26"/>
      <c r="O204" s="26"/>
      <c r="P204" s="26"/>
      <c r="Q204" s="26"/>
      <c r="R204" s="26"/>
      <c r="S204" s="26"/>
      <c r="T204" s="26"/>
      <c r="U204" s="26"/>
      <c r="V204" s="26"/>
      <c r="W204" s="26"/>
      <c r="X204" s="25"/>
      <c r="Y204" s="25"/>
      <c r="Z204" s="25"/>
    </row>
    <row r="205" spans="1:26" ht="14.25" customHeight="1">
      <c r="A205" s="25"/>
      <c r="B205" s="26"/>
      <c r="C205" s="26"/>
      <c r="D205" s="26"/>
      <c r="E205" s="26"/>
      <c r="F205" s="26"/>
      <c r="G205" s="26"/>
      <c r="H205" s="26"/>
      <c r="I205" s="26"/>
      <c r="J205" s="26"/>
      <c r="K205" s="26"/>
      <c r="L205" s="26"/>
      <c r="M205" s="26"/>
      <c r="N205" s="26"/>
      <c r="O205" s="26"/>
      <c r="P205" s="26"/>
      <c r="Q205" s="26"/>
      <c r="R205" s="26"/>
      <c r="S205" s="26"/>
      <c r="T205" s="26"/>
      <c r="U205" s="26"/>
      <c r="V205" s="26"/>
      <c r="W205" s="26"/>
      <c r="X205" s="25"/>
      <c r="Y205" s="25"/>
      <c r="Z205" s="25"/>
    </row>
    <row r="206" spans="1:26" ht="14.25" customHeight="1">
      <c r="A206" s="25"/>
      <c r="B206" s="26"/>
      <c r="C206" s="26"/>
      <c r="D206" s="26"/>
      <c r="E206" s="26"/>
      <c r="F206" s="26"/>
      <c r="G206" s="26"/>
      <c r="H206" s="26"/>
      <c r="I206" s="26"/>
      <c r="J206" s="26"/>
      <c r="K206" s="26"/>
      <c r="L206" s="26"/>
      <c r="M206" s="26"/>
      <c r="N206" s="26"/>
      <c r="O206" s="26"/>
      <c r="P206" s="26"/>
      <c r="Q206" s="26"/>
      <c r="R206" s="26"/>
      <c r="S206" s="26"/>
      <c r="T206" s="26"/>
      <c r="U206" s="26"/>
      <c r="V206" s="26"/>
      <c r="W206" s="26"/>
      <c r="X206" s="25"/>
      <c r="Y206" s="25"/>
      <c r="Z206" s="25"/>
    </row>
    <row r="207" spans="1:26" ht="14.25" customHeight="1">
      <c r="A207" s="25"/>
      <c r="B207" s="26"/>
      <c r="C207" s="26"/>
      <c r="D207" s="26"/>
      <c r="E207" s="26"/>
      <c r="F207" s="26"/>
      <c r="G207" s="26"/>
      <c r="H207" s="26"/>
      <c r="I207" s="26"/>
      <c r="J207" s="26"/>
      <c r="K207" s="26"/>
      <c r="L207" s="26"/>
      <c r="M207" s="26"/>
      <c r="N207" s="26"/>
      <c r="O207" s="26"/>
      <c r="P207" s="26"/>
      <c r="Q207" s="26"/>
      <c r="R207" s="26"/>
      <c r="S207" s="26"/>
      <c r="T207" s="26"/>
      <c r="U207" s="26"/>
      <c r="V207" s="26"/>
      <c r="W207" s="26"/>
      <c r="X207" s="25"/>
      <c r="Y207" s="25"/>
      <c r="Z207" s="25"/>
    </row>
    <row r="208" spans="1:26" ht="14.25" customHeight="1">
      <c r="A208" s="25"/>
      <c r="B208" s="26"/>
      <c r="C208" s="26"/>
      <c r="D208" s="26"/>
      <c r="E208" s="26"/>
      <c r="F208" s="26"/>
      <c r="G208" s="26"/>
      <c r="H208" s="26"/>
      <c r="I208" s="26"/>
      <c r="J208" s="26"/>
      <c r="K208" s="26"/>
      <c r="L208" s="26"/>
      <c r="M208" s="26"/>
      <c r="N208" s="26"/>
      <c r="O208" s="26"/>
      <c r="P208" s="26"/>
      <c r="Q208" s="26"/>
      <c r="R208" s="26"/>
      <c r="S208" s="26"/>
      <c r="T208" s="26"/>
      <c r="U208" s="26"/>
      <c r="V208" s="26"/>
      <c r="W208" s="26"/>
      <c r="X208" s="25"/>
      <c r="Y208" s="25"/>
      <c r="Z208" s="25"/>
    </row>
    <row r="209" spans="1:26" ht="14.25" customHeight="1">
      <c r="A209" s="25"/>
      <c r="B209" s="26"/>
      <c r="C209" s="26"/>
      <c r="D209" s="26"/>
      <c r="E209" s="26"/>
      <c r="F209" s="26"/>
      <c r="G209" s="26"/>
      <c r="H209" s="26"/>
      <c r="I209" s="26"/>
      <c r="J209" s="26"/>
      <c r="K209" s="26"/>
      <c r="L209" s="26"/>
      <c r="M209" s="26"/>
      <c r="N209" s="26"/>
      <c r="O209" s="26"/>
      <c r="P209" s="26"/>
      <c r="Q209" s="26"/>
      <c r="R209" s="26"/>
      <c r="S209" s="26"/>
      <c r="T209" s="26"/>
      <c r="U209" s="26"/>
      <c r="V209" s="26"/>
      <c r="W209" s="26"/>
      <c r="X209" s="25"/>
      <c r="Y209" s="25"/>
      <c r="Z209" s="25"/>
    </row>
    <row r="210" spans="1:26" ht="14.25" customHeight="1">
      <c r="A210" s="25"/>
      <c r="B210" s="26"/>
      <c r="C210" s="26"/>
      <c r="D210" s="26"/>
      <c r="E210" s="26"/>
      <c r="F210" s="26"/>
      <c r="G210" s="26"/>
      <c r="H210" s="26"/>
      <c r="I210" s="26"/>
      <c r="J210" s="26"/>
      <c r="K210" s="26"/>
      <c r="L210" s="26"/>
      <c r="M210" s="26"/>
      <c r="N210" s="26"/>
      <c r="O210" s="26"/>
      <c r="P210" s="26"/>
      <c r="Q210" s="26"/>
      <c r="R210" s="26"/>
      <c r="S210" s="26"/>
      <c r="T210" s="26"/>
      <c r="U210" s="26"/>
      <c r="V210" s="26"/>
      <c r="W210" s="26"/>
      <c r="X210" s="25"/>
      <c r="Y210" s="25"/>
      <c r="Z210" s="25"/>
    </row>
    <row r="211" spans="1:26" ht="14.25" customHeight="1">
      <c r="A211" s="25"/>
      <c r="B211" s="26"/>
      <c r="C211" s="26"/>
      <c r="D211" s="26"/>
      <c r="E211" s="26"/>
      <c r="F211" s="26"/>
      <c r="G211" s="26"/>
      <c r="H211" s="26"/>
      <c r="I211" s="26"/>
      <c r="J211" s="26"/>
      <c r="K211" s="26"/>
      <c r="L211" s="26"/>
      <c r="M211" s="26"/>
      <c r="N211" s="26"/>
      <c r="O211" s="26"/>
      <c r="P211" s="26"/>
      <c r="Q211" s="26"/>
      <c r="R211" s="26"/>
      <c r="S211" s="26"/>
      <c r="T211" s="26"/>
      <c r="U211" s="26"/>
      <c r="V211" s="26"/>
      <c r="W211" s="26"/>
      <c r="X211" s="25"/>
      <c r="Y211" s="25"/>
      <c r="Z211" s="25"/>
    </row>
    <row r="212" spans="1:26" ht="14.25" customHeight="1">
      <c r="A212" s="25"/>
      <c r="B212" s="26"/>
      <c r="C212" s="26"/>
      <c r="D212" s="26"/>
      <c r="E212" s="26"/>
      <c r="F212" s="26"/>
      <c r="G212" s="26"/>
      <c r="H212" s="26"/>
      <c r="I212" s="26"/>
      <c r="J212" s="26"/>
      <c r="K212" s="26"/>
      <c r="L212" s="26"/>
      <c r="M212" s="26"/>
      <c r="N212" s="26"/>
      <c r="O212" s="26"/>
      <c r="P212" s="26"/>
      <c r="Q212" s="26"/>
      <c r="R212" s="26"/>
      <c r="S212" s="26"/>
      <c r="T212" s="26"/>
      <c r="U212" s="26"/>
      <c r="V212" s="26"/>
      <c r="W212" s="26"/>
      <c r="X212" s="25"/>
      <c r="Y212" s="25"/>
      <c r="Z212" s="25"/>
    </row>
    <row r="213" spans="1:26" ht="14.25" customHeight="1">
      <c r="A213" s="25"/>
      <c r="B213" s="26"/>
      <c r="C213" s="26"/>
      <c r="D213" s="26"/>
      <c r="E213" s="26"/>
      <c r="F213" s="26"/>
      <c r="G213" s="26"/>
      <c r="H213" s="26"/>
      <c r="I213" s="26"/>
      <c r="J213" s="26"/>
      <c r="K213" s="26"/>
      <c r="L213" s="26"/>
      <c r="M213" s="26"/>
      <c r="N213" s="26"/>
      <c r="O213" s="26"/>
      <c r="P213" s="26"/>
      <c r="Q213" s="26"/>
      <c r="R213" s="26"/>
      <c r="S213" s="26"/>
      <c r="T213" s="26"/>
      <c r="U213" s="26"/>
      <c r="V213" s="26"/>
      <c r="W213" s="26"/>
      <c r="X213" s="25"/>
      <c r="Y213" s="25"/>
      <c r="Z213" s="25"/>
    </row>
    <row r="214" spans="1:26" ht="14.25" customHeight="1">
      <c r="A214" s="25"/>
      <c r="B214" s="26"/>
      <c r="C214" s="26"/>
      <c r="D214" s="26"/>
      <c r="E214" s="26"/>
      <c r="F214" s="26"/>
      <c r="G214" s="26"/>
      <c r="H214" s="26"/>
      <c r="I214" s="26"/>
      <c r="J214" s="26"/>
      <c r="K214" s="26"/>
      <c r="L214" s="26"/>
      <c r="M214" s="26"/>
      <c r="N214" s="26"/>
      <c r="O214" s="26"/>
      <c r="P214" s="26"/>
      <c r="Q214" s="26"/>
      <c r="R214" s="26"/>
      <c r="S214" s="26"/>
      <c r="T214" s="26"/>
      <c r="U214" s="26"/>
      <c r="V214" s="26"/>
      <c r="W214" s="26"/>
      <c r="X214" s="25"/>
      <c r="Y214" s="25"/>
      <c r="Z214" s="25"/>
    </row>
    <row r="215" spans="1:26" ht="14.25" customHeight="1">
      <c r="A215" s="25"/>
      <c r="B215" s="26"/>
      <c r="C215" s="26"/>
      <c r="D215" s="26"/>
      <c r="E215" s="26"/>
      <c r="F215" s="26"/>
      <c r="G215" s="26"/>
      <c r="H215" s="26"/>
      <c r="I215" s="26"/>
      <c r="J215" s="26"/>
      <c r="K215" s="26"/>
      <c r="L215" s="26"/>
      <c r="M215" s="26"/>
      <c r="N215" s="26"/>
      <c r="O215" s="26"/>
      <c r="P215" s="26"/>
      <c r="Q215" s="26"/>
      <c r="R215" s="26"/>
      <c r="S215" s="26"/>
      <c r="T215" s="26"/>
      <c r="U215" s="26"/>
      <c r="V215" s="26"/>
      <c r="W215" s="26"/>
      <c r="X215" s="25"/>
      <c r="Y215" s="25"/>
      <c r="Z215" s="25"/>
    </row>
    <row r="216" spans="1:26" ht="14.25" customHeight="1">
      <c r="A216" s="25"/>
      <c r="B216" s="26"/>
      <c r="C216" s="26"/>
      <c r="D216" s="26"/>
      <c r="E216" s="26"/>
      <c r="F216" s="26"/>
      <c r="G216" s="26"/>
      <c r="H216" s="26"/>
      <c r="I216" s="26"/>
      <c r="J216" s="26"/>
      <c r="K216" s="26"/>
      <c r="L216" s="26"/>
      <c r="M216" s="26"/>
      <c r="N216" s="26"/>
      <c r="O216" s="26"/>
      <c r="P216" s="26"/>
      <c r="Q216" s="26"/>
      <c r="R216" s="26"/>
      <c r="S216" s="26"/>
      <c r="T216" s="26"/>
      <c r="U216" s="26"/>
      <c r="V216" s="26"/>
      <c r="W216" s="26"/>
      <c r="X216" s="25"/>
      <c r="Y216" s="25"/>
      <c r="Z216" s="25"/>
    </row>
    <row r="217" spans="1:26" ht="14.25" customHeight="1">
      <c r="A217" s="25"/>
      <c r="B217" s="26"/>
      <c r="C217" s="26"/>
      <c r="D217" s="26"/>
      <c r="E217" s="26"/>
      <c r="F217" s="26"/>
      <c r="G217" s="26"/>
      <c r="H217" s="26"/>
      <c r="I217" s="26"/>
      <c r="J217" s="26"/>
      <c r="K217" s="26"/>
      <c r="L217" s="26"/>
      <c r="M217" s="26"/>
      <c r="N217" s="26"/>
      <c r="O217" s="26"/>
      <c r="P217" s="26"/>
      <c r="Q217" s="26"/>
      <c r="R217" s="26"/>
      <c r="S217" s="26"/>
      <c r="T217" s="26"/>
      <c r="U217" s="26"/>
      <c r="V217" s="26"/>
      <c r="W217" s="26"/>
      <c r="X217" s="25"/>
      <c r="Y217" s="25"/>
      <c r="Z217" s="25"/>
    </row>
    <row r="218" spans="1:26" ht="14.25" customHeight="1">
      <c r="A218" s="25"/>
      <c r="B218" s="26"/>
      <c r="C218" s="26"/>
      <c r="D218" s="26"/>
      <c r="E218" s="26"/>
      <c r="F218" s="26"/>
      <c r="G218" s="26"/>
      <c r="H218" s="26"/>
      <c r="I218" s="26"/>
      <c r="J218" s="26"/>
      <c r="K218" s="26"/>
      <c r="L218" s="26"/>
      <c r="M218" s="26"/>
      <c r="N218" s="26"/>
      <c r="O218" s="26"/>
      <c r="P218" s="26"/>
      <c r="Q218" s="26"/>
      <c r="R218" s="26"/>
      <c r="S218" s="26"/>
      <c r="T218" s="26"/>
      <c r="U218" s="26"/>
      <c r="V218" s="26"/>
      <c r="W218" s="26"/>
      <c r="X218" s="25"/>
      <c r="Y218" s="25"/>
      <c r="Z218" s="25"/>
    </row>
    <row r="219" spans="1:26" ht="14.25" customHeight="1">
      <c r="A219" s="25"/>
      <c r="B219" s="26"/>
      <c r="C219" s="26"/>
      <c r="D219" s="26"/>
      <c r="E219" s="26"/>
      <c r="F219" s="26"/>
      <c r="G219" s="26"/>
      <c r="H219" s="26"/>
      <c r="I219" s="26"/>
      <c r="J219" s="26"/>
      <c r="K219" s="26"/>
      <c r="L219" s="26"/>
      <c r="M219" s="26"/>
      <c r="N219" s="26"/>
      <c r="O219" s="26"/>
      <c r="P219" s="26"/>
      <c r="Q219" s="26"/>
      <c r="R219" s="26"/>
      <c r="S219" s="26"/>
      <c r="T219" s="26"/>
      <c r="U219" s="26"/>
      <c r="V219" s="26"/>
      <c r="W219" s="26"/>
      <c r="X219" s="25"/>
      <c r="Y219" s="25"/>
      <c r="Z219" s="25"/>
    </row>
    <row r="220" spans="1:26" ht="14.25" customHeight="1">
      <c r="A220" s="25"/>
      <c r="B220" s="26"/>
      <c r="C220" s="26"/>
      <c r="D220" s="26"/>
      <c r="E220" s="26"/>
      <c r="F220" s="26"/>
      <c r="G220" s="26"/>
      <c r="H220" s="26"/>
      <c r="I220" s="26"/>
      <c r="J220" s="26"/>
      <c r="K220" s="26"/>
      <c r="L220" s="26"/>
      <c r="M220" s="26"/>
      <c r="N220" s="26"/>
      <c r="O220" s="26"/>
      <c r="P220" s="26"/>
      <c r="Q220" s="26"/>
      <c r="R220" s="26"/>
      <c r="S220" s="26"/>
      <c r="T220" s="26"/>
      <c r="U220" s="26"/>
      <c r="V220" s="26"/>
      <c r="W220" s="26"/>
      <c r="X220" s="25"/>
      <c r="Y220" s="25"/>
      <c r="Z220" s="25"/>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C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election activeCell="C18" sqref="C18"/>
    </sheetView>
  </sheetViews>
  <sheetFormatPr defaultColWidth="12.5703125" defaultRowHeight="15" customHeight="1"/>
  <cols>
    <col min="1" max="1" width="1.85546875" customWidth="1"/>
    <col min="2" max="2" width="32.7109375" customWidth="1"/>
    <col min="3" max="3" width="131.42578125" customWidth="1"/>
    <col min="4" max="7" width="9.140625" customWidth="1"/>
    <col min="8" max="23" width="8" customWidth="1"/>
  </cols>
  <sheetData>
    <row r="1" spans="1:26" ht="30" customHeight="1">
      <c r="A1" s="32"/>
      <c r="B1" s="160" t="s">
        <v>9</v>
      </c>
      <c r="C1" s="157"/>
      <c r="D1" s="32"/>
      <c r="E1" s="32"/>
      <c r="F1" s="32"/>
      <c r="G1" s="32"/>
      <c r="H1" s="32"/>
      <c r="I1" s="32"/>
      <c r="J1" s="32"/>
      <c r="K1" s="32"/>
      <c r="L1" s="32"/>
      <c r="M1" s="32"/>
      <c r="N1" s="32"/>
      <c r="O1" s="32"/>
      <c r="P1" s="32"/>
      <c r="Q1" s="32"/>
      <c r="R1" s="32"/>
      <c r="S1" s="32"/>
      <c r="T1" s="32"/>
      <c r="U1" s="32"/>
      <c r="V1" s="32"/>
      <c r="W1" s="32"/>
      <c r="X1" s="32"/>
      <c r="Y1" s="32"/>
      <c r="Z1" s="32"/>
    </row>
    <row r="2" spans="1:26" ht="9.75" customHeight="1">
      <c r="A2" s="32"/>
      <c r="B2" s="32"/>
      <c r="C2" s="32"/>
      <c r="D2" s="32"/>
      <c r="E2" s="32"/>
      <c r="F2" s="32"/>
      <c r="G2" s="32"/>
      <c r="H2" s="32"/>
      <c r="I2" s="32"/>
      <c r="J2" s="32"/>
      <c r="K2" s="32"/>
      <c r="L2" s="32"/>
      <c r="M2" s="32"/>
      <c r="N2" s="32"/>
      <c r="O2" s="32"/>
      <c r="P2" s="32"/>
      <c r="Q2" s="32"/>
      <c r="R2" s="32"/>
      <c r="S2" s="32"/>
      <c r="T2" s="32"/>
      <c r="U2" s="32"/>
      <c r="V2" s="32"/>
      <c r="W2" s="32"/>
      <c r="X2" s="32"/>
      <c r="Y2" s="32"/>
      <c r="Z2" s="32"/>
    </row>
    <row r="3" spans="1:26" ht="19.5" customHeight="1">
      <c r="A3" s="33"/>
      <c r="B3" s="34" t="s">
        <v>44</v>
      </c>
      <c r="C3" s="18" t="s">
        <v>45</v>
      </c>
      <c r="D3" s="35"/>
      <c r="E3" s="35"/>
      <c r="F3" s="35"/>
      <c r="G3" s="35"/>
      <c r="H3" s="35"/>
      <c r="I3" s="35"/>
      <c r="J3" s="35"/>
      <c r="K3" s="35"/>
      <c r="L3" s="35"/>
      <c r="M3" s="35"/>
      <c r="N3" s="35"/>
      <c r="O3" s="35"/>
      <c r="P3" s="35"/>
      <c r="Q3" s="35"/>
      <c r="R3" s="35"/>
      <c r="S3" s="35"/>
      <c r="T3" s="35"/>
      <c r="U3" s="35"/>
      <c r="V3" s="35"/>
      <c r="W3" s="35"/>
      <c r="X3" s="33"/>
      <c r="Y3" s="33"/>
      <c r="Z3" s="33"/>
    </row>
    <row r="4" spans="1:26" ht="14.25" customHeight="1">
      <c r="A4" s="36"/>
      <c r="B4" s="22" t="s">
        <v>46</v>
      </c>
      <c r="C4" s="22" t="s">
        <v>47</v>
      </c>
      <c r="D4" s="37"/>
      <c r="E4" s="37"/>
      <c r="F4" s="37"/>
      <c r="G4" s="37"/>
      <c r="H4" s="37"/>
      <c r="I4" s="37"/>
      <c r="J4" s="37"/>
      <c r="K4" s="37"/>
      <c r="L4" s="37"/>
      <c r="M4" s="37"/>
      <c r="N4" s="37"/>
      <c r="O4" s="37"/>
      <c r="P4" s="37"/>
      <c r="Q4" s="37"/>
      <c r="R4" s="37"/>
      <c r="S4" s="37"/>
      <c r="T4" s="37"/>
      <c r="U4" s="37"/>
      <c r="V4" s="37"/>
      <c r="W4" s="37"/>
      <c r="X4" s="36"/>
      <c r="Y4" s="36"/>
      <c r="Z4" s="36"/>
    </row>
    <row r="5" spans="1:26" ht="4.5" customHeight="1">
      <c r="A5" s="36"/>
      <c r="B5" s="24"/>
      <c r="C5" s="24"/>
      <c r="D5" s="37"/>
      <c r="E5" s="37"/>
      <c r="F5" s="37"/>
      <c r="G5" s="37"/>
      <c r="H5" s="37"/>
      <c r="I5" s="37"/>
      <c r="J5" s="37"/>
      <c r="K5" s="37"/>
      <c r="L5" s="37"/>
      <c r="M5" s="37"/>
      <c r="N5" s="37"/>
      <c r="O5" s="37"/>
      <c r="P5" s="37"/>
      <c r="Q5" s="37"/>
      <c r="R5" s="37"/>
      <c r="S5" s="37"/>
      <c r="T5" s="37"/>
      <c r="U5" s="37"/>
      <c r="V5" s="37"/>
      <c r="W5" s="37"/>
      <c r="X5" s="36"/>
      <c r="Y5" s="36"/>
      <c r="Z5" s="36"/>
    </row>
    <row r="6" spans="1:26" ht="14.25" customHeight="1">
      <c r="A6" s="36"/>
      <c r="B6" s="24" t="s">
        <v>48</v>
      </c>
      <c r="C6" s="24" t="s">
        <v>49</v>
      </c>
      <c r="D6" s="38"/>
      <c r="E6" s="38"/>
      <c r="F6" s="38"/>
      <c r="G6" s="38"/>
      <c r="H6" s="38"/>
      <c r="I6" s="38"/>
      <c r="J6" s="38"/>
      <c r="K6" s="38"/>
      <c r="L6" s="38"/>
      <c r="M6" s="38"/>
      <c r="N6" s="38"/>
      <c r="O6" s="38"/>
      <c r="P6" s="38"/>
      <c r="Q6" s="38"/>
      <c r="R6" s="38"/>
      <c r="S6" s="38"/>
      <c r="T6" s="38"/>
      <c r="U6" s="38"/>
      <c r="V6" s="38"/>
      <c r="W6" s="38"/>
      <c r="X6" s="36"/>
      <c r="Y6" s="36"/>
      <c r="Z6" s="36"/>
    </row>
    <row r="7" spans="1:26" ht="4.5" customHeight="1">
      <c r="A7" s="36"/>
      <c r="B7" s="24"/>
      <c r="C7" s="24"/>
      <c r="D7" s="38"/>
      <c r="E7" s="38"/>
      <c r="F7" s="38"/>
      <c r="G7" s="38"/>
      <c r="H7" s="38"/>
      <c r="I7" s="38"/>
      <c r="J7" s="38"/>
      <c r="K7" s="38"/>
      <c r="L7" s="38"/>
      <c r="M7" s="38"/>
      <c r="N7" s="38"/>
      <c r="O7" s="38"/>
      <c r="P7" s="38"/>
      <c r="Q7" s="38"/>
      <c r="R7" s="38"/>
      <c r="S7" s="38"/>
      <c r="T7" s="38"/>
      <c r="U7" s="38"/>
      <c r="V7" s="38"/>
      <c r="W7" s="38"/>
      <c r="X7" s="36"/>
      <c r="Y7" s="36"/>
      <c r="Z7" s="36"/>
    </row>
    <row r="8" spans="1:26" ht="14.25" customHeight="1">
      <c r="A8" s="36"/>
      <c r="B8" s="39" t="s">
        <v>50</v>
      </c>
      <c r="C8" s="39" t="s">
        <v>51</v>
      </c>
      <c r="D8" s="38"/>
      <c r="E8" s="38"/>
      <c r="F8" s="38"/>
      <c r="G8" s="38"/>
      <c r="H8" s="38"/>
      <c r="I8" s="38"/>
      <c r="J8" s="38"/>
      <c r="K8" s="38"/>
      <c r="L8" s="38"/>
      <c r="M8" s="38"/>
      <c r="N8" s="38"/>
      <c r="O8" s="38"/>
      <c r="P8" s="38"/>
      <c r="Q8" s="38"/>
      <c r="R8" s="38"/>
      <c r="S8" s="38"/>
      <c r="T8" s="38"/>
      <c r="U8" s="38"/>
      <c r="V8" s="38"/>
      <c r="W8" s="38"/>
      <c r="X8" s="36"/>
      <c r="Y8" s="36"/>
      <c r="Z8" s="36"/>
    </row>
    <row r="9" spans="1:26" ht="4.5" customHeight="1">
      <c r="A9" s="36"/>
      <c r="B9" s="40"/>
      <c r="C9" s="40"/>
      <c r="D9" s="38"/>
      <c r="E9" s="38"/>
      <c r="F9" s="38"/>
      <c r="G9" s="38"/>
      <c r="H9" s="38"/>
      <c r="I9" s="38"/>
      <c r="J9" s="38"/>
      <c r="K9" s="38"/>
      <c r="L9" s="38"/>
      <c r="M9" s="38"/>
      <c r="N9" s="38"/>
      <c r="O9" s="38"/>
      <c r="P9" s="38"/>
      <c r="Q9" s="38"/>
      <c r="R9" s="38"/>
      <c r="S9" s="38"/>
      <c r="T9" s="38"/>
      <c r="U9" s="38"/>
      <c r="V9" s="38"/>
      <c r="W9" s="38"/>
      <c r="X9" s="36"/>
      <c r="Y9" s="36"/>
      <c r="Z9" s="36"/>
    </row>
    <row r="10" spans="1:26" ht="14.25" customHeight="1">
      <c r="A10" s="36"/>
      <c r="B10" s="24" t="s">
        <v>52</v>
      </c>
      <c r="C10" s="24" t="s">
        <v>53</v>
      </c>
      <c r="D10" s="38"/>
      <c r="E10" s="38"/>
      <c r="F10" s="38"/>
      <c r="G10" s="38"/>
      <c r="H10" s="38"/>
      <c r="I10" s="38"/>
      <c r="J10" s="38"/>
      <c r="K10" s="38"/>
      <c r="L10" s="38"/>
      <c r="M10" s="38"/>
      <c r="N10" s="38"/>
      <c r="O10" s="38"/>
      <c r="P10" s="38"/>
      <c r="Q10" s="38"/>
      <c r="R10" s="38"/>
      <c r="S10" s="38"/>
      <c r="T10" s="38"/>
      <c r="U10" s="38"/>
      <c r="V10" s="38"/>
      <c r="W10" s="38"/>
      <c r="X10" s="36"/>
      <c r="Y10" s="36"/>
      <c r="Z10" s="36"/>
    </row>
    <row r="11" spans="1:26" ht="4.5" customHeight="1">
      <c r="A11" s="36"/>
      <c r="B11" s="24"/>
      <c r="C11" s="24"/>
      <c r="D11" s="38"/>
      <c r="E11" s="38"/>
      <c r="F11" s="38"/>
      <c r="G11" s="38"/>
      <c r="H11" s="38"/>
      <c r="I11" s="38"/>
      <c r="J11" s="38"/>
      <c r="K11" s="38"/>
      <c r="L11" s="38"/>
      <c r="M11" s="38"/>
      <c r="N11" s="38"/>
      <c r="O11" s="38"/>
      <c r="P11" s="38"/>
      <c r="Q11" s="38"/>
      <c r="R11" s="38"/>
      <c r="S11" s="38"/>
      <c r="T11" s="38"/>
      <c r="U11" s="38"/>
      <c r="V11" s="38"/>
      <c r="W11" s="38"/>
      <c r="X11" s="36"/>
      <c r="Y11" s="36"/>
      <c r="Z11" s="36"/>
    </row>
    <row r="12" spans="1:26" ht="14.25" customHeight="1">
      <c r="A12" s="36"/>
      <c r="B12" s="22" t="s">
        <v>54</v>
      </c>
      <c r="C12" s="22" t="s">
        <v>55</v>
      </c>
      <c r="D12" s="38"/>
      <c r="E12" s="38"/>
      <c r="F12" s="38"/>
      <c r="G12" s="38"/>
      <c r="H12" s="38"/>
      <c r="I12" s="38"/>
      <c r="J12" s="38"/>
      <c r="K12" s="38"/>
      <c r="L12" s="38"/>
      <c r="M12" s="38"/>
      <c r="N12" s="38"/>
      <c r="O12" s="38"/>
      <c r="P12" s="38"/>
      <c r="Q12" s="38"/>
      <c r="R12" s="38"/>
      <c r="S12" s="38"/>
      <c r="T12" s="38"/>
      <c r="U12" s="38"/>
      <c r="V12" s="38"/>
      <c r="W12" s="38"/>
      <c r="X12" s="36"/>
      <c r="Y12" s="36"/>
      <c r="Z12" s="36"/>
    </row>
    <row r="13" spans="1:26" ht="4.5" customHeight="1">
      <c r="A13" s="36"/>
      <c r="B13" s="24"/>
      <c r="C13" s="24"/>
      <c r="D13" s="38"/>
      <c r="E13" s="38"/>
      <c r="F13" s="38"/>
      <c r="G13" s="38"/>
      <c r="H13" s="38"/>
      <c r="I13" s="38"/>
      <c r="J13" s="38"/>
      <c r="K13" s="38"/>
      <c r="L13" s="38"/>
      <c r="M13" s="38"/>
      <c r="N13" s="38"/>
      <c r="O13" s="38"/>
      <c r="P13" s="38"/>
      <c r="Q13" s="38"/>
      <c r="R13" s="38"/>
      <c r="S13" s="38"/>
      <c r="T13" s="38"/>
      <c r="U13" s="38"/>
      <c r="V13" s="38"/>
      <c r="W13" s="38"/>
      <c r="X13" s="36"/>
      <c r="Y13" s="36"/>
      <c r="Z13" s="36"/>
    </row>
    <row r="14" spans="1:26" ht="14.25" customHeight="1">
      <c r="A14" s="36"/>
      <c r="B14" s="24" t="s">
        <v>56</v>
      </c>
      <c r="C14" s="24" t="s">
        <v>57</v>
      </c>
      <c r="D14" s="38"/>
      <c r="E14" s="38"/>
      <c r="F14" s="38"/>
      <c r="G14" s="38"/>
      <c r="H14" s="38"/>
      <c r="I14" s="38"/>
      <c r="J14" s="38"/>
      <c r="K14" s="38"/>
      <c r="L14" s="38"/>
      <c r="M14" s="38"/>
      <c r="N14" s="38"/>
      <c r="O14" s="38"/>
      <c r="P14" s="38"/>
      <c r="Q14" s="38"/>
      <c r="R14" s="38"/>
      <c r="S14" s="38"/>
      <c r="T14" s="38"/>
      <c r="U14" s="38"/>
      <c r="V14" s="38"/>
      <c r="W14" s="38"/>
      <c r="X14" s="36"/>
      <c r="Y14" s="36"/>
      <c r="Z14" s="36"/>
    </row>
    <row r="15" spans="1:26" ht="4.5" customHeight="1">
      <c r="A15" s="36"/>
      <c r="B15" s="24"/>
      <c r="C15" s="24"/>
      <c r="D15" s="38"/>
      <c r="E15" s="38"/>
      <c r="F15" s="38"/>
      <c r="G15" s="38"/>
      <c r="H15" s="38"/>
      <c r="I15" s="38"/>
      <c r="J15" s="38"/>
      <c r="K15" s="38"/>
      <c r="L15" s="38"/>
      <c r="M15" s="38"/>
      <c r="N15" s="38"/>
      <c r="O15" s="38"/>
      <c r="P15" s="38"/>
      <c r="Q15" s="38"/>
      <c r="R15" s="38"/>
      <c r="S15" s="38"/>
      <c r="T15" s="38"/>
      <c r="U15" s="38"/>
      <c r="V15" s="38"/>
      <c r="W15" s="38"/>
      <c r="X15" s="36"/>
      <c r="Y15" s="36"/>
      <c r="Z15" s="36"/>
    </row>
    <row r="16" spans="1:26" ht="14.25" customHeight="1">
      <c r="A16" s="36"/>
      <c r="B16" s="22" t="s">
        <v>58</v>
      </c>
      <c r="C16" s="22" t="s">
        <v>59</v>
      </c>
      <c r="D16" s="38"/>
      <c r="E16" s="38"/>
      <c r="F16" s="38"/>
      <c r="G16" s="38"/>
      <c r="H16" s="38"/>
      <c r="I16" s="38"/>
      <c r="J16" s="38"/>
      <c r="K16" s="38"/>
      <c r="L16" s="38"/>
      <c r="M16" s="38"/>
      <c r="N16" s="38"/>
      <c r="O16" s="38"/>
      <c r="P16" s="38"/>
      <c r="Q16" s="38"/>
      <c r="R16" s="38"/>
      <c r="S16" s="38"/>
      <c r="T16" s="38"/>
      <c r="U16" s="38"/>
      <c r="V16" s="38"/>
      <c r="W16" s="38"/>
      <c r="X16" s="36"/>
      <c r="Y16" s="36"/>
      <c r="Z16" s="36"/>
    </row>
    <row r="17" spans="1:26" ht="4.5" customHeight="1">
      <c r="A17" s="36"/>
      <c r="B17" s="24"/>
      <c r="C17" s="24"/>
      <c r="D17" s="38"/>
      <c r="E17" s="38"/>
      <c r="F17" s="38"/>
      <c r="G17" s="38"/>
      <c r="H17" s="38"/>
      <c r="I17" s="38"/>
      <c r="J17" s="38"/>
      <c r="K17" s="38"/>
      <c r="L17" s="38"/>
      <c r="M17" s="38"/>
      <c r="N17" s="38"/>
      <c r="O17" s="38"/>
      <c r="P17" s="38"/>
      <c r="Q17" s="38"/>
      <c r="R17" s="38"/>
      <c r="S17" s="38"/>
      <c r="T17" s="38"/>
      <c r="U17" s="38"/>
      <c r="V17" s="38"/>
      <c r="W17" s="38"/>
      <c r="X17" s="36"/>
      <c r="Y17" s="36"/>
      <c r="Z17" s="36"/>
    </row>
    <row r="18" spans="1:26" ht="14.25" customHeight="1">
      <c r="A18" s="36"/>
      <c r="B18" s="40" t="s">
        <v>60</v>
      </c>
      <c r="C18" s="40" t="s">
        <v>61</v>
      </c>
      <c r="D18" s="38"/>
      <c r="E18" s="38"/>
      <c r="F18" s="38"/>
      <c r="G18" s="38"/>
      <c r="H18" s="38"/>
      <c r="I18" s="38"/>
      <c r="J18" s="38"/>
      <c r="K18" s="38"/>
      <c r="L18" s="38"/>
      <c r="M18" s="38"/>
      <c r="N18" s="38"/>
      <c r="O18" s="38"/>
      <c r="P18" s="38"/>
      <c r="Q18" s="38"/>
      <c r="R18" s="38"/>
      <c r="S18" s="38"/>
      <c r="T18" s="38"/>
      <c r="U18" s="38"/>
      <c r="V18" s="38"/>
      <c r="W18" s="38"/>
      <c r="X18" s="36"/>
      <c r="Y18" s="36"/>
      <c r="Z18" s="36"/>
    </row>
    <row r="19" spans="1:26" ht="4.5" customHeight="1">
      <c r="A19" s="36"/>
      <c r="B19" s="40"/>
      <c r="C19" s="40"/>
      <c r="D19" s="38"/>
      <c r="E19" s="38"/>
      <c r="F19" s="38"/>
      <c r="G19" s="38"/>
      <c r="H19" s="38"/>
      <c r="I19" s="38"/>
      <c r="J19" s="38"/>
      <c r="K19" s="38"/>
      <c r="L19" s="38"/>
      <c r="M19" s="38"/>
      <c r="N19" s="38"/>
      <c r="O19" s="38"/>
      <c r="P19" s="38"/>
      <c r="Q19" s="38"/>
      <c r="R19" s="38"/>
      <c r="S19" s="38"/>
      <c r="T19" s="38"/>
      <c r="U19" s="38"/>
      <c r="V19" s="38"/>
      <c r="W19" s="38"/>
      <c r="X19" s="36"/>
      <c r="Y19" s="36"/>
      <c r="Z19" s="36"/>
    </row>
    <row r="20" spans="1:26" ht="14.25" customHeight="1">
      <c r="A20" s="36"/>
      <c r="B20" s="39" t="s">
        <v>62</v>
      </c>
      <c r="C20" s="39" t="s">
        <v>63</v>
      </c>
      <c r="D20" s="38"/>
      <c r="E20" s="38"/>
      <c r="F20" s="38"/>
      <c r="G20" s="38"/>
      <c r="H20" s="38"/>
      <c r="I20" s="38"/>
      <c r="J20" s="38"/>
      <c r="K20" s="38"/>
      <c r="L20" s="38"/>
      <c r="M20" s="38"/>
      <c r="N20" s="38"/>
      <c r="O20" s="38"/>
      <c r="P20" s="38"/>
      <c r="Q20" s="38"/>
      <c r="R20" s="38"/>
      <c r="S20" s="38"/>
      <c r="T20" s="38"/>
      <c r="U20" s="38"/>
      <c r="V20" s="38"/>
      <c r="W20" s="38"/>
      <c r="X20" s="36"/>
      <c r="Y20" s="36"/>
      <c r="Z20" s="36"/>
    </row>
    <row r="21" spans="1:26" ht="4.5" customHeight="1">
      <c r="A21" s="36"/>
      <c r="B21" s="40"/>
      <c r="C21" s="40"/>
      <c r="D21" s="38"/>
      <c r="E21" s="38"/>
      <c r="F21" s="38"/>
      <c r="G21" s="38"/>
      <c r="H21" s="38"/>
      <c r="I21" s="38"/>
      <c r="J21" s="38"/>
      <c r="K21" s="38"/>
      <c r="L21" s="38"/>
      <c r="M21" s="38"/>
      <c r="N21" s="38"/>
      <c r="O21" s="38"/>
      <c r="P21" s="38"/>
      <c r="Q21" s="38"/>
      <c r="R21" s="38"/>
      <c r="S21" s="38"/>
      <c r="T21" s="38"/>
      <c r="U21" s="38"/>
      <c r="V21" s="38"/>
      <c r="W21" s="38"/>
      <c r="X21" s="36"/>
      <c r="Y21" s="36"/>
      <c r="Z21" s="36"/>
    </row>
    <row r="22" spans="1:26" ht="14.25" customHeight="1">
      <c r="A22" s="36"/>
      <c r="B22" s="24" t="s">
        <v>64</v>
      </c>
      <c r="C22" s="24" t="s">
        <v>65</v>
      </c>
      <c r="D22" s="38"/>
      <c r="E22" s="38"/>
      <c r="F22" s="38"/>
      <c r="G22" s="38"/>
      <c r="H22" s="38"/>
      <c r="I22" s="38"/>
      <c r="J22" s="38"/>
      <c r="K22" s="38"/>
      <c r="L22" s="38"/>
      <c r="M22" s="38"/>
      <c r="N22" s="38"/>
      <c r="O22" s="38"/>
      <c r="P22" s="38"/>
      <c r="Q22" s="38"/>
      <c r="R22" s="38"/>
      <c r="S22" s="38"/>
      <c r="T22" s="38"/>
      <c r="U22" s="38"/>
      <c r="V22" s="38"/>
      <c r="W22" s="38"/>
      <c r="X22" s="36"/>
      <c r="Y22" s="36"/>
      <c r="Z22" s="36"/>
    </row>
    <row r="23" spans="1:26" ht="4.5" customHeight="1">
      <c r="A23" s="36"/>
      <c r="B23" s="24"/>
      <c r="C23" s="24"/>
      <c r="D23" s="38"/>
      <c r="E23" s="38"/>
      <c r="F23" s="38"/>
      <c r="G23" s="38"/>
      <c r="H23" s="38"/>
      <c r="I23" s="38"/>
      <c r="J23" s="38"/>
      <c r="K23" s="38"/>
      <c r="L23" s="38"/>
      <c r="M23" s="38"/>
      <c r="N23" s="38"/>
      <c r="O23" s="38"/>
      <c r="P23" s="38"/>
      <c r="Q23" s="38"/>
      <c r="R23" s="38"/>
      <c r="S23" s="38"/>
      <c r="T23" s="38"/>
      <c r="U23" s="38"/>
      <c r="V23" s="38"/>
      <c r="W23" s="38"/>
      <c r="X23" s="36"/>
      <c r="Y23" s="36"/>
      <c r="Z23" s="36"/>
    </row>
    <row r="24" spans="1:26" ht="14.25" customHeight="1">
      <c r="A24" s="36"/>
      <c r="B24" s="39" t="s">
        <v>66</v>
      </c>
      <c r="C24" s="39" t="s">
        <v>67</v>
      </c>
      <c r="D24" s="38"/>
      <c r="E24" s="38"/>
      <c r="F24" s="38"/>
      <c r="G24" s="38"/>
      <c r="H24" s="38"/>
      <c r="I24" s="38"/>
      <c r="J24" s="38"/>
      <c r="K24" s="38"/>
      <c r="L24" s="38"/>
      <c r="M24" s="38"/>
      <c r="N24" s="38"/>
      <c r="O24" s="38"/>
      <c r="P24" s="38"/>
      <c r="Q24" s="38"/>
      <c r="R24" s="38"/>
      <c r="S24" s="38"/>
      <c r="T24" s="38"/>
      <c r="U24" s="38"/>
      <c r="V24" s="38"/>
      <c r="W24" s="38"/>
      <c r="X24" s="36"/>
      <c r="Y24" s="36"/>
      <c r="Z24" s="36"/>
    </row>
    <row r="25" spans="1:26" ht="4.5" customHeight="1">
      <c r="A25" s="36"/>
      <c r="B25" s="40"/>
      <c r="C25" s="40"/>
      <c r="D25" s="38"/>
      <c r="E25" s="38"/>
      <c r="F25" s="38"/>
      <c r="G25" s="38"/>
      <c r="H25" s="38"/>
      <c r="I25" s="38"/>
      <c r="J25" s="38"/>
      <c r="K25" s="38"/>
      <c r="L25" s="38"/>
      <c r="M25" s="38"/>
      <c r="N25" s="38"/>
      <c r="O25" s="38"/>
      <c r="P25" s="38"/>
      <c r="Q25" s="38"/>
      <c r="R25" s="38"/>
      <c r="S25" s="38"/>
      <c r="T25" s="38"/>
      <c r="U25" s="38"/>
      <c r="V25" s="38"/>
      <c r="W25" s="38"/>
      <c r="X25" s="36"/>
      <c r="Y25" s="36"/>
      <c r="Z25" s="36"/>
    </row>
    <row r="26" spans="1:26" ht="14.25" customHeight="1">
      <c r="A26" s="36"/>
      <c r="B26" s="40" t="s">
        <v>68</v>
      </c>
      <c r="C26" s="40" t="s">
        <v>69</v>
      </c>
      <c r="D26" s="38"/>
      <c r="E26" s="38"/>
      <c r="F26" s="38"/>
      <c r="G26" s="38"/>
      <c r="H26" s="38"/>
      <c r="I26" s="38"/>
      <c r="J26" s="38"/>
      <c r="K26" s="38"/>
      <c r="L26" s="38"/>
      <c r="M26" s="38"/>
      <c r="N26" s="38"/>
      <c r="O26" s="38"/>
      <c r="P26" s="38"/>
      <c r="Q26" s="38"/>
      <c r="R26" s="38"/>
      <c r="S26" s="38"/>
      <c r="T26" s="38"/>
      <c r="U26" s="38"/>
      <c r="V26" s="38"/>
      <c r="W26" s="38"/>
      <c r="X26" s="36"/>
      <c r="Y26" s="36"/>
      <c r="Z26" s="36"/>
    </row>
    <row r="27" spans="1:26" ht="4.5" customHeight="1">
      <c r="A27" s="36"/>
      <c r="B27" s="40"/>
      <c r="C27" s="40"/>
      <c r="D27" s="38"/>
      <c r="E27" s="38"/>
      <c r="F27" s="38"/>
      <c r="G27" s="38"/>
      <c r="H27" s="38"/>
      <c r="I27" s="38"/>
      <c r="J27" s="38"/>
      <c r="K27" s="38"/>
      <c r="L27" s="38"/>
      <c r="M27" s="38"/>
      <c r="N27" s="38"/>
      <c r="O27" s="38"/>
      <c r="P27" s="38"/>
      <c r="Q27" s="38"/>
      <c r="R27" s="38"/>
      <c r="S27" s="38"/>
      <c r="T27" s="38"/>
      <c r="U27" s="38"/>
      <c r="V27" s="38"/>
      <c r="W27" s="38"/>
      <c r="X27" s="36"/>
      <c r="Y27" s="36"/>
      <c r="Z27" s="36"/>
    </row>
    <row r="28" spans="1:26" ht="14.25" customHeight="1">
      <c r="A28" s="36"/>
      <c r="B28" s="39" t="s">
        <v>70</v>
      </c>
      <c r="C28" s="39" t="s">
        <v>71</v>
      </c>
      <c r="D28" s="38"/>
      <c r="E28" s="38"/>
      <c r="F28" s="38"/>
      <c r="G28" s="38"/>
      <c r="H28" s="38"/>
      <c r="I28" s="38"/>
      <c r="J28" s="38"/>
      <c r="K28" s="38"/>
      <c r="L28" s="38"/>
      <c r="M28" s="38"/>
      <c r="N28" s="38"/>
      <c r="O28" s="38"/>
      <c r="P28" s="38"/>
      <c r="Q28" s="38"/>
      <c r="R28" s="38"/>
      <c r="S28" s="38"/>
      <c r="T28" s="38"/>
      <c r="U28" s="38"/>
      <c r="V28" s="38"/>
      <c r="W28" s="38"/>
      <c r="X28" s="36"/>
      <c r="Y28" s="36"/>
      <c r="Z28" s="36"/>
    </row>
    <row r="29" spans="1:26" ht="4.5" customHeight="1">
      <c r="A29" s="36"/>
      <c r="B29" s="40"/>
      <c r="C29" s="40"/>
      <c r="D29" s="38"/>
      <c r="E29" s="38"/>
      <c r="F29" s="38"/>
      <c r="G29" s="38"/>
      <c r="H29" s="38"/>
      <c r="I29" s="38"/>
      <c r="J29" s="38"/>
      <c r="K29" s="38"/>
      <c r="L29" s="38"/>
      <c r="M29" s="38"/>
      <c r="N29" s="38"/>
      <c r="O29" s="38"/>
      <c r="P29" s="38"/>
      <c r="Q29" s="38"/>
      <c r="R29" s="38"/>
      <c r="S29" s="38"/>
      <c r="T29" s="38"/>
      <c r="U29" s="38"/>
      <c r="V29" s="38"/>
      <c r="W29" s="38"/>
      <c r="X29" s="36"/>
      <c r="Y29" s="36"/>
      <c r="Z29" s="36"/>
    </row>
    <row r="30" spans="1:26" ht="14.25" customHeight="1">
      <c r="A30" s="36"/>
      <c r="B30" s="40" t="s">
        <v>72</v>
      </c>
      <c r="C30" s="40" t="s">
        <v>73</v>
      </c>
      <c r="D30" s="38"/>
      <c r="E30" s="38"/>
      <c r="F30" s="38"/>
      <c r="G30" s="38"/>
      <c r="H30" s="38"/>
      <c r="I30" s="38"/>
      <c r="J30" s="38"/>
      <c r="K30" s="38"/>
      <c r="L30" s="38"/>
      <c r="M30" s="38"/>
      <c r="N30" s="38"/>
      <c r="O30" s="38"/>
      <c r="P30" s="38"/>
      <c r="Q30" s="38"/>
      <c r="R30" s="38"/>
      <c r="S30" s="38"/>
      <c r="T30" s="38"/>
      <c r="U30" s="38"/>
      <c r="V30" s="38"/>
      <c r="W30" s="38"/>
      <c r="X30" s="36"/>
      <c r="Y30" s="36"/>
      <c r="Z30" s="36"/>
    </row>
    <row r="31" spans="1:26" ht="4.5" customHeight="1">
      <c r="A31" s="36"/>
      <c r="B31" s="40"/>
      <c r="C31" s="40"/>
      <c r="D31" s="38"/>
      <c r="E31" s="38"/>
      <c r="F31" s="38"/>
      <c r="G31" s="38"/>
      <c r="H31" s="38"/>
      <c r="I31" s="38"/>
      <c r="J31" s="38"/>
      <c r="K31" s="38"/>
      <c r="L31" s="38"/>
      <c r="M31" s="38"/>
      <c r="N31" s="38"/>
      <c r="O31" s="38"/>
      <c r="P31" s="38"/>
      <c r="Q31" s="38"/>
      <c r="R31" s="38"/>
      <c r="S31" s="38"/>
      <c r="T31" s="38"/>
      <c r="U31" s="38"/>
      <c r="V31" s="38"/>
      <c r="W31" s="38"/>
      <c r="X31" s="36"/>
      <c r="Y31" s="36"/>
      <c r="Z31" s="36"/>
    </row>
    <row r="32" spans="1:26" ht="14.25" customHeight="1">
      <c r="A32" s="36"/>
      <c r="B32" s="39" t="s">
        <v>74</v>
      </c>
      <c r="C32" s="22" t="s">
        <v>75</v>
      </c>
      <c r="D32" s="38"/>
      <c r="E32" s="38"/>
      <c r="F32" s="38"/>
      <c r="G32" s="38"/>
      <c r="H32" s="38"/>
      <c r="I32" s="38"/>
      <c r="J32" s="38"/>
      <c r="K32" s="38"/>
      <c r="L32" s="38"/>
      <c r="M32" s="38"/>
      <c r="N32" s="38"/>
      <c r="O32" s="38"/>
      <c r="P32" s="38"/>
      <c r="Q32" s="38"/>
      <c r="R32" s="38"/>
      <c r="S32" s="38"/>
      <c r="T32" s="38"/>
      <c r="U32" s="38"/>
      <c r="V32" s="38"/>
      <c r="W32" s="38"/>
      <c r="X32" s="36"/>
      <c r="Y32" s="36"/>
      <c r="Z32" s="36"/>
    </row>
    <row r="33" spans="1:26" ht="4.5" customHeight="1">
      <c r="A33" s="36"/>
      <c r="B33" s="40"/>
      <c r="C33" s="24"/>
      <c r="D33" s="38"/>
      <c r="E33" s="38"/>
      <c r="F33" s="38"/>
      <c r="G33" s="38"/>
      <c r="H33" s="38"/>
      <c r="I33" s="38"/>
      <c r="J33" s="38"/>
      <c r="K33" s="38"/>
      <c r="L33" s="38"/>
      <c r="M33" s="38"/>
      <c r="N33" s="38"/>
      <c r="O33" s="38"/>
      <c r="P33" s="38"/>
      <c r="Q33" s="38"/>
      <c r="R33" s="38"/>
      <c r="S33" s="38"/>
      <c r="T33" s="38"/>
      <c r="U33" s="38"/>
      <c r="V33" s="38"/>
      <c r="W33" s="38"/>
      <c r="X33" s="36"/>
      <c r="Y33" s="36"/>
      <c r="Z33" s="36"/>
    </row>
    <row r="34" spans="1:26" ht="14.25" customHeight="1">
      <c r="A34" s="36"/>
      <c r="B34" s="21" t="s">
        <v>76</v>
      </c>
      <c r="C34" s="24" t="s">
        <v>77</v>
      </c>
      <c r="D34" s="38"/>
      <c r="E34" s="38"/>
      <c r="F34" s="38"/>
      <c r="G34" s="38"/>
      <c r="H34" s="38"/>
      <c r="I34" s="38"/>
      <c r="J34" s="38"/>
      <c r="K34" s="38"/>
      <c r="L34" s="38"/>
      <c r="M34" s="38"/>
      <c r="N34" s="38"/>
      <c r="O34" s="38"/>
      <c r="P34" s="38"/>
      <c r="Q34" s="38"/>
      <c r="R34" s="38"/>
      <c r="S34" s="38"/>
      <c r="T34" s="38"/>
      <c r="U34" s="38"/>
      <c r="V34" s="38"/>
      <c r="W34" s="38"/>
      <c r="X34" s="36"/>
      <c r="Y34" s="36"/>
      <c r="Z34" s="36"/>
    </row>
    <row r="35" spans="1:26" ht="4.5" customHeight="1">
      <c r="A35" s="36"/>
      <c r="B35" s="21"/>
      <c r="C35" s="24"/>
      <c r="D35" s="38"/>
      <c r="E35" s="38"/>
      <c r="F35" s="38"/>
      <c r="G35" s="38"/>
      <c r="H35" s="38"/>
      <c r="I35" s="38"/>
      <c r="J35" s="38"/>
      <c r="K35" s="38"/>
      <c r="L35" s="38"/>
      <c r="M35" s="38"/>
      <c r="N35" s="38"/>
      <c r="O35" s="38"/>
      <c r="P35" s="38"/>
      <c r="Q35" s="38"/>
      <c r="R35" s="38"/>
      <c r="S35" s="38"/>
      <c r="T35" s="38"/>
      <c r="U35" s="38"/>
      <c r="V35" s="38"/>
      <c r="W35" s="38"/>
      <c r="X35" s="36"/>
      <c r="Y35" s="36"/>
      <c r="Z35" s="36"/>
    </row>
    <row r="36" spans="1:26" ht="14.25" customHeight="1">
      <c r="A36" s="36"/>
      <c r="B36" s="41" t="s">
        <v>78</v>
      </c>
      <c r="C36" s="22" t="s">
        <v>79</v>
      </c>
      <c r="D36" s="38"/>
      <c r="E36" s="38"/>
      <c r="F36" s="38"/>
      <c r="G36" s="38"/>
      <c r="H36" s="38"/>
      <c r="I36" s="38"/>
      <c r="J36" s="38"/>
      <c r="K36" s="38"/>
      <c r="L36" s="38"/>
      <c r="M36" s="38"/>
      <c r="N36" s="38"/>
      <c r="O36" s="38"/>
      <c r="P36" s="38"/>
      <c r="Q36" s="38"/>
      <c r="R36" s="38"/>
      <c r="S36" s="38"/>
      <c r="T36" s="38"/>
      <c r="U36" s="38"/>
      <c r="V36" s="38"/>
      <c r="W36" s="38"/>
      <c r="X36" s="36"/>
      <c r="Y36" s="36"/>
      <c r="Z36" s="36"/>
    </row>
    <row r="37" spans="1:26" ht="4.5" customHeight="1">
      <c r="A37" s="36"/>
      <c r="B37" s="42"/>
      <c r="C37" s="24"/>
      <c r="D37" s="38"/>
      <c r="E37" s="38"/>
      <c r="F37" s="38"/>
      <c r="G37" s="38"/>
      <c r="H37" s="38"/>
      <c r="I37" s="38"/>
      <c r="J37" s="38"/>
      <c r="K37" s="38"/>
      <c r="L37" s="38"/>
      <c r="M37" s="38"/>
      <c r="N37" s="38"/>
      <c r="O37" s="38"/>
      <c r="P37" s="38"/>
      <c r="Q37" s="38"/>
      <c r="R37" s="38"/>
      <c r="S37" s="38"/>
      <c r="T37" s="38"/>
      <c r="U37" s="38"/>
      <c r="V37" s="38"/>
      <c r="W37" s="38"/>
      <c r="X37" s="36"/>
      <c r="Y37" s="36"/>
      <c r="Z37" s="36"/>
    </row>
    <row r="38" spans="1:26" ht="14.25" customHeight="1">
      <c r="A38" s="36"/>
      <c r="B38" s="21" t="s">
        <v>80</v>
      </c>
      <c r="C38" s="37" t="s">
        <v>81</v>
      </c>
      <c r="D38" s="38"/>
      <c r="E38" s="38"/>
      <c r="F38" s="38"/>
      <c r="G38" s="38"/>
      <c r="H38" s="38"/>
      <c r="I38" s="38"/>
      <c r="J38" s="38"/>
      <c r="K38" s="38"/>
      <c r="L38" s="38"/>
      <c r="M38" s="38"/>
      <c r="N38" s="38"/>
      <c r="O38" s="38"/>
      <c r="P38" s="38"/>
      <c r="Q38" s="38"/>
      <c r="R38" s="38"/>
      <c r="S38" s="38"/>
      <c r="T38" s="38"/>
      <c r="U38" s="38"/>
      <c r="V38" s="38"/>
      <c r="W38" s="38"/>
      <c r="X38" s="36"/>
      <c r="Y38" s="36"/>
      <c r="Z38" s="36"/>
    </row>
    <row r="39" spans="1:26" ht="4.5" customHeight="1">
      <c r="A39" s="36"/>
      <c r="B39" s="21"/>
      <c r="C39" s="37"/>
      <c r="D39" s="38"/>
      <c r="E39" s="38"/>
      <c r="F39" s="38"/>
      <c r="G39" s="38"/>
      <c r="H39" s="38"/>
      <c r="I39" s="38"/>
      <c r="J39" s="38"/>
      <c r="K39" s="38"/>
      <c r="L39" s="38"/>
      <c r="M39" s="38"/>
      <c r="N39" s="38"/>
      <c r="O39" s="38"/>
      <c r="P39" s="38"/>
      <c r="Q39" s="38"/>
      <c r="R39" s="38"/>
      <c r="S39" s="38"/>
      <c r="T39" s="38"/>
      <c r="U39" s="38"/>
      <c r="V39" s="38"/>
      <c r="W39" s="38"/>
      <c r="X39" s="36"/>
      <c r="Y39" s="36"/>
      <c r="Z39" s="36"/>
    </row>
    <row r="40" spans="1:26" ht="14.25" customHeight="1">
      <c r="A40" s="36"/>
      <c r="B40" s="43" t="s">
        <v>82</v>
      </c>
      <c r="C40" s="22" t="s">
        <v>83</v>
      </c>
      <c r="D40" s="38"/>
      <c r="E40" s="38"/>
      <c r="F40" s="38"/>
      <c r="G40" s="38"/>
      <c r="H40" s="38"/>
      <c r="I40" s="38"/>
      <c r="J40" s="38"/>
      <c r="K40" s="38"/>
      <c r="L40" s="38"/>
      <c r="M40" s="38"/>
      <c r="N40" s="38"/>
      <c r="O40" s="38"/>
      <c r="P40" s="38"/>
      <c r="Q40" s="38"/>
      <c r="R40" s="38"/>
      <c r="S40" s="38"/>
      <c r="T40" s="38"/>
      <c r="U40" s="38"/>
      <c r="V40" s="38"/>
      <c r="W40" s="38"/>
      <c r="X40" s="36"/>
      <c r="Y40" s="36"/>
      <c r="Z40" s="36"/>
    </row>
    <row r="41" spans="1:26" ht="4.5" customHeight="1">
      <c r="A41" s="36"/>
      <c r="B41" s="21"/>
      <c r="C41" s="24"/>
      <c r="D41" s="38"/>
      <c r="E41" s="38"/>
      <c r="F41" s="38"/>
      <c r="G41" s="38"/>
      <c r="H41" s="38"/>
      <c r="I41" s="38"/>
      <c r="J41" s="38"/>
      <c r="K41" s="38"/>
      <c r="L41" s="38"/>
      <c r="M41" s="38"/>
      <c r="N41" s="38"/>
      <c r="O41" s="38"/>
      <c r="P41" s="38"/>
      <c r="Q41" s="38"/>
      <c r="R41" s="38"/>
      <c r="S41" s="38"/>
      <c r="T41" s="38"/>
      <c r="U41" s="38"/>
      <c r="V41" s="38"/>
      <c r="W41" s="38"/>
      <c r="X41" s="36"/>
      <c r="Y41" s="36"/>
      <c r="Z41" s="36"/>
    </row>
    <row r="42" spans="1:26" ht="14.25" customHeight="1">
      <c r="A42" s="36"/>
      <c r="B42" s="24" t="s">
        <v>84</v>
      </c>
      <c r="C42" s="24" t="s">
        <v>85</v>
      </c>
      <c r="D42" s="38"/>
      <c r="E42" s="38"/>
      <c r="F42" s="38"/>
      <c r="G42" s="38"/>
      <c r="H42" s="38"/>
      <c r="I42" s="38"/>
      <c r="J42" s="38"/>
      <c r="K42" s="38"/>
      <c r="L42" s="38"/>
      <c r="M42" s="38"/>
      <c r="N42" s="38"/>
      <c r="O42" s="38"/>
      <c r="P42" s="38"/>
      <c r="Q42" s="38"/>
      <c r="R42" s="38"/>
      <c r="S42" s="38"/>
      <c r="T42" s="38"/>
      <c r="U42" s="38"/>
      <c r="V42" s="38"/>
      <c r="W42" s="38"/>
      <c r="X42" s="36"/>
      <c r="Y42" s="36"/>
      <c r="Z42" s="36"/>
    </row>
    <row r="43" spans="1:26" ht="4.5" customHeight="1">
      <c r="A43" s="36"/>
      <c r="B43" s="24"/>
      <c r="C43" s="24"/>
      <c r="D43" s="38"/>
      <c r="E43" s="38"/>
      <c r="F43" s="38"/>
      <c r="G43" s="38"/>
      <c r="H43" s="38"/>
      <c r="I43" s="38"/>
      <c r="J43" s="38"/>
      <c r="K43" s="38"/>
      <c r="L43" s="38"/>
      <c r="M43" s="38"/>
      <c r="N43" s="38"/>
      <c r="O43" s="38"/>
      <c r="P43" s="38"/>
      <c r="Q43" s="38"/>
      <c r="R43" s="38"/>
      <c r="S43" s="38"/>
      <c r="T43" s="38"/>
      <c r="U43" s="38"/>
      <c r="V43" s="38"/>
      <c r="W43" s="38"/>
      <c r="X43" s="36"/>
      <c r="Y43" s="36"/>
      <c r="Z43" s="36"/>
    </row>
    <row r="44" spans="1:26" ht="14.25" customHeight="1">
      <c r="A44" s="36"/>
      <c r="B44" s="43" t="s">
        <v>86</v>
      </c>
      <c r="C44" s="22" t="s">
        <v>87</v>
      </c>
      <c r="D44" s="38"/>
      <c r="E44" s="38"/>
      <c r="F44" s="38"/>
      <c r="G44" s="38"/>
      <c r="H44" s="38"/>
      <c r="I44" s="38"/>
      <c r="J44" s="38"/>
      <c r="K44" s="38"/>
      <c r="L44" s="38"/>
      <c r="M44" s="38"/>
      <c r="N44" s="38"/>
      <c r="O44" s="38"/>
      <c r="P44" s="38"/>
      <c r="Q44" s="38"/>
      <c r="R44" s="38"/>
      <c r="S44" s="38"/>
      <c r="T44" s="38"/>
      <c r="U44" s="38"/>
      <c r="V44" s="38"/>
      <c r="W44" s="38"/>
      <c r="X44" s="36"/>
      <c r="Y44" s="36"/>
      <c r="Z44" s="36"/>
    </row>
    <row r="45" spans="1:26" ht="4.5" customHeight="1">
      <c r="A45" s="36"/>
      <c r="B45" s="21"/>
      <c r="C45" s="24"/>
      <c r="D45" s="38"/>
      <c r="E45" s="38"/>
      <c r="F45" s="38"/>
      <c r="G45" s="38"/>
      <c r="H45" s="38"/>
      <c r="I45" s="38"/>
      <c r="J45" s="38"/>
      <c r="K45" s="38"/>
      <c r="L45" s="38"/>
      <c r="M45" s="38"/>
      <c r="N45" s="38"/>
      <c r="O45" s="38"/>
      <c r="P45" s="38"/>
      <c r="Q45" s="38"/>
      <c r="R45" s="38"/>
      <c r="S45" s="38"/>
      <c r="T45" s="38"/>
      <c r="U45" s="38"/>
      <c r="V45" s="38"/>
      <c r="W45" s="38"/>
      <c r="X45" s="36"/>
      <c r="Y45" s="36"/>
      <c r="Z45" s="36"/>
    </row>
    <row r="46" spans="1:26" ht="14.25" customHeight="1">
      <c r="A46" s="36"/>
      <c r="B46" s="24" t="s">
        <v>88</v>
      </c>
      <c r="C46" s="24" t="s">
        <v>89</v>
      </c>
      <c r="D46" s="38"/>
      <c r="E46" s="38"/>
      <c r="F46" s="38"/>
      <c r="G46" s="38"/>
      <c r="H46" s="38"/>
      <c r="I46" s="38"/>
      <c r="J46" s="38"/>
      <c r="K46" s="38"/>
      <c r="L46" s="38"/>
      <c r="M46" s="38"/>
      <c r="N46" s="38"/>
      <c r="O46" s="38"/>
      <c r="P46" s="38"/>
      <c r="Q46" s="38"/>
      <c r="R46" s="38"/>
      <c r="S46" s="38"/>
      <c r="T46" s="38"/>
      <c r="U46" s="38"/>
      <c r="V46" s="38"/>
      <c r="W46" s="38"/>
      <c r="X46" s="36"/>
      <c r="Y46" s="36"/>
      <c r="Z46" s="36"/>
    </row>
    <row r="47" spans="1:26" ht="4.5" customHeight="1">
      <c r="A47" s="36"/>
      <c r="B47" s="24"/>
      <c r="C47" s="24"/>
      <c r="D47" s="38"/>
      <c r="E47" s="38"/>
      <c r="F47" s="38"/>
      <c r="G47" s="38"/>
      <c r="H47" s="38"/>
      <c r="I47" s="38"/>
      <c r="J47" s="38"/>
      <c r="K47" s="38"/>
      <c r="L47" s="38"/>
      <c r="M47" s="38"/>
      <c r="N47" s="38"/>
      <c r="O47" s="38"/>
      <c r="P47" s="38"/>
      <c r="Q47" s="38"/>
      <c r="R47" s="38"/>
      <c r="S47" s="38"/>
      <c r="T47" s="38"/>
      <c r="U47" s="38"/>
      <c r="V47" s="38"/>
      <c r="W47" s="38"/>
      <c r="X47" s="36"/>
      <c r="Y47" s="36"/>
      <c r="Z47" s="36"/>
    </row>
    <row r="48" spans="1:26" ht="14.25" customHeight="1">
      <c r="A48" s="36"/>
      <c r="B48" s="43" t="s">
        <v>90</v>
      </c>
      <c r="C48" s="22" t="s">
        <v>91</v>
      </c>
      <c r="D48" s="38"/>
      <c r="E48" s="38"/>
      <c r="F48" s="38"/>
      <c r="G48" s="38"/>
      <c r="H48" s="38"/>
      <c r="I48" s="38"/>
      <c r="J48" s="38"/>
      <c r="K48" s="38"/>
      <c r="L48" s="38"/>
      <c r="M48" s="38"/>
      <c r="N48" s="38"/>
      <c r="O48" s="38"/>
      <c r="P48" s="38"/>
      <c r="Q48" s="38"/>
      <c r="R48" s="38"/>
      <c r="S48" s="38"/>
      <c r="T48" s="38"/>
      <c r="U48" s="38"/>
      <c r="V48" s="38"/>
      <c r="W48" s="38"/>
      <c r="X48" s="36"/>
      <c r="Y48" s="36"/>
      <c r="Z48" s="36"/>
    </row>
    <row r="49" spans="1:26" ht="4.5" customHeight="1">
      <c r="A49" s="36"/>
      <c r="B49" s="21"/>
      <c r="C49" s="24"/>
      <c r="D49" s="38"/>
      <c r="E49" s="38"/>
      <c r="F49" s="38"/>
      <c r="G49" s="38"/>
      <c r="H49" s="38"/>
      <c r="I49" s="38"/>
      <c r="J49" s="38"/>
      <c r="K49" s="38"/>
      <c r="L49" s="38"/>
      <c r="M49" s="38"/>
      <c r="N49" s="38"/>
      <c r="O49" s="38"/>
      <c r="P49" s="38"/>
      <c r="Q49" s="38"/>
      <c r="R49" s="38"/>
      <c r="S49" s="38"/>
      <c r="T49" s="38"/>
      <c r="U49" s="38"/>
      <c r="V49" s="38"/>
      <c r="W49" s="38"/>
      <c r="X49" s="36"/>
      <c r="Y49" s="36"/>
      <c r="Z49" s="36"/>
    </row>
    <row r="50" spans="1:26" ht="14.25" customHeight="1">
      <c r="A50" s="36"/>
      <c r="B50" s="21" t="s">
        <v>92</v>
      </c>
      <c r="C50" s="24" t="s">
        <v>93</v>
      </c>
      <c r="D50" s="38"/>
      <c r="E50" s="38"/>
      <c r="F50" s="38"/>
      <c r="G50" s="38"/>
      <c r="H50" s="38"/>
      <c r="I50" s="38"/>
      <c r="J50" s="38"/>
      <c r="K50" s="38"/>
      <c r="L50" s="38"/>
      <c r="M50" s="38"/>
      <c r="N50" s="38"/>
      <c r="O50" s="38"/>
      <c r="P50" s="38"/>
      <c r="Q50" s="38"/>
      <c r="R50" s="38"/>
      <c r="S50" s="38"/>
      <c r="T50" s="38"/>
      <c r="U50" s="38"/>
      <c r="V50" s="38"/>
      <c r="W50" s="38"/>
      <c r="X50" s="36"/>
      <c r="Y50" s="36"/>
      <c r="Z50" s="36"/>
    </row>
    <row r="51" spans="1:26" ht="4.5" customHeight="1">
      <c r="A51" s="36"/>
      <c r="B51" s="21"/>
      <c r="C51" s="24"/>
      <c r="D51" s="38"/>
      <c r="E51" s="38"/>
      <c r="F51" s="38"/>
      <c r="G51" s="38"/>
      <c r="H51" s="38"/>
      <c r="I51" s="38"/>
      <c r="J51" s="38"/>
      <c r="K51" s="38"/>
      <c r="L51" s="38"/>
      <c r="M51" s="38"/>
      <c r="N51" s="38"/>
      <c r="O51" s="38"/>
      <c r="P51" s="38"/>
      <c r="Q51" s="38"/>
      <c r="R51" s="38"/>
      <c r="S51" s="38"/>
      <c r="T51" s="38"/>
      <c r="U51" s="38"/>
      <c r="V51" s="38"/>
      <c r="W51" s="38"/>
      <c r="X51" s="36"/>
      <c r="Y51" s="36"/>
      <c r="Z51" s="36"/>
    </row>
    <row r="52" spans="1:26" ht="14.25" customHeight="1">
      <c r="A52" s="36"/>
      <c r="B52" s="43" t="s">
        <v>94</v>
      </c>
      <c r="C52" s="22" t="s">
        <v>95</v>
      </c>
      <c r="D52" s="38"/>
      <c r="E52" s="38"/>
      <c r="F52" s="38"/>
      <c r="G52" s="38"/>
      <c r="H52" s="38"/>
      <c r="I52" s="38"/>
      <c r="J52" s="38"/>
      <c r="K52" s="38"/>
      <c r="L52" s="38"/>
      <c r="M52" s="38"/>
      <c r="N52" s="38"/>
      <c r="O52" s="38"/>
      <c r="P52" s="38"/>
      <c r="Q52" s="38"/>
      <c r="R52" s="38"/>
      <c r="S52" s="38"/>
      <c r="T52" s="38"/>
      <c r="U52" s="38"/>
      <c r="V52" s="38"/>
      <c r="W52" s="38"/>
      <c r="X52" s="36"/>
      <c r="Y52" s="36"/>
      <c r="Z52" s="36"/>
    </row>
    <row r="53" spans="1:26" ht="14.25" customHeight="1">
      <c r="A53" s="36"/>
      <c r="B53" s="21"/>
      <c r="C53" s="38"/>
      <c r="D53" s="38"/>
      <c r="E53" s="38"/>
      <c r="F53" s="38"/>
      <c r="G53" s="38"/>
      <c r="H53" s="38"/>
      <c r="I53" s="38"/>
      <c r="J53" s="38"/>
      <c r="K53" s="38"/>
      <c r="L53" s="38"/>
      <c r="M53" s="38"/>
      <c r="N53" s="38"/>
      <c r="O53" s="38"/>
      <c r="P53" s="38"/>
      <c r="Q53" s="38"/>
      <c r="R53" s="38"/>
      <c r="S53" s="38"/>
      <c r="T53" s="38"/>
      <c r="U53" s="38"/>
      <c r="V53" s="38"/>
      <c r="W53" s="38"/>
      <c r="X53" s="36"/>
      <c r="Y53" s="36"/>
      <c r="Z53" s="36"/>
    </row>
    <row r="54" spans="1:26" ht="14.25" customHeight="1">
      <c r="A54" s="36"/>
      <c r="B54" s="21"/>
      <c r="C54" s="38"/>
      <c r="D54" s="38"/>
      <c r="E54" s="38"/>
      <c r="F54" s="38"/>
      <c r="G54" s="38"/>
      <c r="H54" s="38"/>
      <c r="I54" s="38"/>
      <c r="J54" s="38"/>
      <c r="K54" s="38"/>
      <c r="L54" s="38"/>
      <c r="M54" s="38"/>
      <c r="N54" s="38"/>
      <c r="O54" s="38"/>
      <c r="P54" s="38"/>
      <c r="Q54" s="38"/>
      <c r="R54" s="38"/>
      <c r="S54" s="38"/>
      <c r="T54" s="38"/>
      <c r="U54" s="38"/>
      <c r="V54" s="38"/>
      <c r="W54" s="38"/>
      <c r="X54" s="36"/>
      <c r="Y54" s="36"/>
      <c r="Z54" s="36"/>
    </row>
    <row r="55" spans="1:26" ht="14.25" customHeight="1">
      <c r="A55" s="32"/>
      <c r="B55" s="44"/>
      <c r="C55" s="45"/>
      <c r="D55" s="45"/>
      <c r="E55" s="45"/>
      <c r="F55" s="45"/>
      <c r="G55" s="45"/>
      <c r="H55" s="45"/>
      <c r="I55" s="45"/>
      <c r="J55" s="45"/>
      <c r="K55" s="45"/>
      <c r="L55" s="45"/>
      <c r="M55" s="45"/>
      <c r="N55" s="45"/>
      <c r="O55" s="45"/>
      <c r="P55" s="45"/>
      <c r="Q55" s="45"/>
      <c r="R55" s="45"/>
      <c r="S55" s="45"/>
      <c r="T55" s="45"/>
      <c r="U55" s="45"/>
      <c r="V55" s="45"/>
      <c r="W55" s="45"/>
      <c r="X55" s="32"/>
      <c r="Y55" s="32"/>
      <c r="Z55" s="32"/>
    </row>
    <row r="56" spans="1:26" ht="14.25" customHeight="1">
      <c r="A56" s="32"/>
      <c r="B56" s="44"/>
      <c r="C56" s="45"/>
      <c r="D56" s="45"/>
      <c r="E56" s="45"/>
      <c r="F56" s="45"/>
      <c r="G56" s="45"/>
      <c r="H56" s="45"/>
      <c r="I56" s="45"/>
      <c r="J56" s="45"/>
      <c r="K56" s="45"/>
      <c r="L56" s="45"/>
      <c r="M56" s="45"/>
      <c r="N56" s="45"/>
      <c r="O56" s="45"/>
      <c r="P56" s="45"/>
      <c r="Q56" s="45"/>
      <c r="R56" s="45"/>
      <c r="S56" s="45"/>
      <c r="T56" s="45"/>
      <c r="U56" s="45"/>
      <c r="V56" s="45"/>
      <c r="W56" s="45"/>
      <c r="X56" s="32"/>
      <c r="Y56" s="32"/>
      <c r="Z56" s="32"/>
    </row>
    <row r="57" spans="1:26" ht="14.25" customHeight="1">
      <c r="A57" s="32"/>
      <c r="B57" s="44"/>
      <c r="C57" s="45"/>
      <c r="D57" s="45"/>
      <c r="E57" s="45"/>
      <c r="F57" s="45"/>
      <c r="G57" s="45"/>
      <c r="H57" s="45"/>
      <c r="I57" s="45"/>
      <c r="J57" s="45"/>
      <c r="K57" s="45"/>
      <c r="L57" s="45"/>
      <c r="M57" s="45"/>
      <c r="N57" s="45"/>
      <c r="O57" s="45"/>
      <c r="P57" s="45"/>
      <c r="Q57" s="45"/>
      <c r="R57" s="45"/>
      <c r="S57" s="45"/>
      <c r="T57" s="45"/>
      <c r="U57" s="45"/>
      <c r="V57" s="45"/>
      <c r="W57" s="45"/>
      <c r="X57" s="32"/>
      <c r="Y57" s="32"/>
      <c r="Z57" s="32"/>
    </row>
    <row r="58" spans="1:26" ht="14.25" customHeight="1">
      <c r="A58" s="32"/>
      <c r="B58" s="44"/>
      <c r="C58" s="45"/>
      <c r="D58" s="45"/>
      <c r="E58" s="45"/>
      <c r="F58" s="45"/>
      <c r="G58" s="45"/>
      <c r="H58" s="45"/>
      <c r="I58" s="45"/>
      <c r="J58" s="45"/>
      <c r="K58" s="45"/>
      <c r="L58" s="45"/>
      <c r="M58" s="45"/>
      <c r="N58" s="45"/>
      <c r="O58" s="45"/>
      <c r="P58" s="45"/>
      <c r="Q58" s="45"/>
      <c r="R58" s="45"/>
      <c r="S58" s="45"/>
      <c r="T58" s="45"/>
      <c r="U58" s="45"/>
      <c r="V58" s="45"/>
      <c r="W58" s="45"/>
      <c r="X58" s="32"/>
      <c r="Y58" s="32"/>
      <c r="Z58" s="32"/>
    </row>
    <row r="59" spans="1:26" ht="14.25" customHeight="1">
      <c r="A59" s="32"/>
      <c r="B59" s="44"/>
      <c r="C59" s="45"/>
      <c r="D59" s="45"/>
      <c r="E59" s="45"/>
      <c r="F59" s="45"/>
      <c r="G59" s="45"/>
      <c r="H59" s="45"/>
      <c r="I59" s="45"/>
      <c r="J59" s="45"/>
      <c r="K59" s="45"/>
      <c r="L59" s="45"/>
      <c r="M59" s="45"/>
      <c r="N59" s="45"/>
      <c r="O59" s="45"/>
      <c r="P59" s="45"/>
      <c r="Q59" s="45"/>
      <c r="R59" s="45"/>
      <c r="S59" s="45"/>
      <c r="T59" s="45"/>
      <c r="U59" s="45"/>
      <c r="V59" s="45"/>
      <c r="W59" s="45"/>
      <c r="X59" s="32"/>
      <c r="Y59" s="32"/>
      <c r="Z59" s="32"/>
    </row>
    <row r="60" spans="1:26" ht="14.25" customHeight="1">
      <c r="A60" s="32"/>
      <c r="B60" s="44"/>
      <c r="C60" s="45"/>
      <c r="D60" s="45"/>
      <c r="E60" s="45"/>
      <c r="F60" s="45"/>
      <c r="G60" s="45"/>
      <c r="H60" s="45"/>
      <c r="I60" s="45"/>
      <c r="J60" s="45"/>
      <c r="K60" s="45"/>
      <c r="L60" s="45"/>
      <c r="M60" s="45"/>
      <c r="N60" s="45"/>
      <c r="O60" s="45"/>
      <c r="P60" s="45"/>
      <c r="Q60" s="45"/>
      <c r="R60" s="45"/>
      <c r="S60" s="45"/>
      <c r="T60" s="45"/>
      <c r="U60" s="45"/>
      <c r="V60" s="45"/>
      <c r="W60" s="45"/>
      <c r="X60" s="32"/>
      <c r="Y60" s="32"/>
      <c r="Z60" s="32"/>
    </row>
    <row r="61" spans="1:26" ht="14.25" customHeight="1">
      <c r="A61" s="32"/>
      <c r="B61" s="44"/>
      <c r="C61" s="45"/>
      <c r="D61" s="45"/>
      <c r="E61" s="45"/>
      <c r="F61" s="45"/>
      <c r="G61" s="45"/>
      <c r="H61" s="45"/>
      <c r="I61" s="45"/>
      <c r="J61" s="45"/>
      <c r="K61" s="45"/>
      <c r="L61" s="45"/>
      <c r="M61" s="45"/>
      <c r="N61" s="45"/>
      <c r="O61" s="45"/>
      <c r="P61" s="45"/>
      <c r="Q61" s="45"/>
      <c r="R61" s="45"/>
      <c r="S61" s="45"/>
      <c r="T61" s="45"/>
      <c r="U61" s="45"/>
      <c r="V61" s="45"/>
      <c r="W61" s="45"/>
      <c r="X61" s="32"/>
      <c r="Y61" s="32"/>
      <c r="Z61" s="32"/>
    </row>
    <row r="62" spans="1:26" ht="14.25" customHeight="1">
      <c r="A62" s="32"/>
      <c r="B62" s="44"/>
      <c r="C62" s="45"/>
      <c r="D62" s="45"/>
      <c r="E62" s="45"/>
      <c r="F62" s="45"/>
      <c r="G62" s="45"/>
      <c r="H62" s="45"/>
      <c r="I62" s="45"/>
      <c r="J62" s="45"/>
      <c r="K62" s="45"/>
      <c r="L62" s="45"/>
      <c r="M62" s="45"/>
      <c r="N62" s="45"/>
      <c r="O62" s="45"/>
      <c r="P62" s="45"/>
      <c r="Q62" s="45"/>
      <c r="R62" s="45"/>
      <c r="S62" s="45"/>
      <c r="T62" s="45"/>
      <c r="U62" s="45"/>
      <c r="V62" s="45"/>
      <c r="W62" s="45"/>
      <c r="X62" s="32"/>
      <c r="Y62" s="32"/>
      <c r="Z62" s="32"/>
    </row>
    <row r="63" spans="1:26" ht="14.25" customHeight="1">
      <c r="A63" s="32"/>
      <c r="B63" s="44"/>
      <c r="C63" s="45"/>
      <c r="D63" s="45"/>
      <c r="E63" s="45"/>
      <c r="F63" s="45"/>
      <c r="G63" s="45"/>
      <c r="H63" s="45"/>
      <c r="I63" s="45"/>
      <c r="J63" s="45"/>
      <c r="K63" s="45"/>
      <c r="L63" s="45"/>
      <c r="M63" s="45"/>
      <c r="N63" s="45"/>
      <c r="O63" s="45"/>
      <c r="P63" s="45"/>
      <c r="Q63" s="45"/>
      <c r="R63" s="45"/>
      <c r="S63" s="45"/>
      <c r="T63" s="45"/>
      <c r="U63" s="45"/>
      <c r="V63" s="45"/>
      <c r="W63" s="45"/>
      <c r="X63" s="32"/>
      <c r="Y63" s="32"/>
      <c r="Z63" s="32"/>
    </row>
    <row r="64" spans="1:26" ht="14.25" customHeight="1">
      <c r="A64" s="32"/>
      <c r="B64" s="44"/>
      <c r="C64" s="45"/>
      <c r="D64" s="45"/>
      <c r="E64" s="45"/>
      <c r="F64" s="45"/>
      <c r="G64" s="45"/>
      <c r="H64" s="45"/>
      <c r="I64" s="45"/>
      <c r="J64" s="45"/>
      <c r="K64" s="45"/>
      <c r="L64" s="45"/>
      <c r="M64" s="45"/>
      <c r="N64" s="45"/>
      <c r="O64" s="45"/>
      <c r="P64" s="45"/>
      <c r="Q64" s="45"/>
      <c r="R64" s="45"/>
      <c r="S64" s="45"/>
      <c r="T64" s="45"/>
      <c r="U64" s="45"/>
      <c r="V64" s="45"/>
      <c r="W64" s="45"/>
      <c r="X64" s="32"/>
      <c r="Y64" s="32"/>
      <c r="Z64" s="32"/>
    </row>
    <row r="65" spans="1:26" ht="14.25" customHeight="1">
      <c r="A65" s="32"/>
      <c r="B65" s="44"/>
      <c r="C65" s="45"/>
      <c r="D65" s="45"/>
      <c r="E65" s="45"/>
      <c r="F65" s="45"/>
      <c r="G65" s="45"/>
      <c r="H65" s="45"/>
      <c r="I65" s="45"/>
      <c r="J65" s="45"/>
      <c r="K65" s="45"/>
      <c r="L65" s="45"/>
      <c r="M65" s="45"/>
      <c r="N65" s="45"/>
      <c r="O65" s="45"/>
      <c r="P65" s="45"/>
      <c r="Q65" s="45"/>
      <c r="R65" s="45"/>
      <c r="S65" s="45"/>
      <c r="T65" s="45"/>
      <c r="U65" s="45"/>
      <c r="V65" s="45"/>
      <c r="W65" s="45"/>
      <c r="X65" s="32"/>
      <c r="Y65" s="32"/>
      <c r="Z65" s="32"/>
    </row>
    <row r="66" spans="1:26" ht="14.25" customHeight="1">
      <c r="A66" s="32"/>
      <c r="B66" s="44"/>
      <c r="C66" s="45"/>
      <c r="D66" s="45"/>
      <c r="E66" s="45"/>
      <c r="F66" s="45"/>
      <c r="G66" s="45"/>
      <c r="H66" s="45"/>
      <c r="I66" s="45"/>
      <c r="J66" s="45"/>
      <c r="K66" s="45"/>
      <c r="L66" s="45"/>
      <c r="M66" s="45"/>
      <c r="N66" s="45"/>
      <c r="O66" s="45"/>
      <c r="P66" s="45"/>
      <c r="Q66" s="45"/>
      <c r="R66" s="45"/>
      <c r="S66" s="45"/>
      <c r="T66" s="45"/>
      <c r="U66" s="45"/>
      <c r="V66" s="45"/>
      <c r="W66" s="45"/>
      <c r="X66" s="32"/>
      <c r="Y66" s="32"/>
      <c r="Z66" s="32"/>
    </row>
    <row r="67" spans="1:26" ht="14.25" customHeight="1">
      <c r="A67" s="32"/>
      <c r="B67" s="44"/>
      <c r="C67" s="45"/>
      <c r="D67" s="45"/>
      <c r="E67" s="45"/>
      <c r="F67" s="45"/>
      <c r="G67" s="45"/>
      <c r="H67" s="45"/>
      <c r="I67" s="45"/>
      <c r="J67" s="45"/>
      <c r="K67" s="45"/>
      <c r="L67" s="45"/>
      <c r="M67" s="45"/>
      <c r="N67" s="45"/>
      <c r="O67" s="45"/>
      <c r="P67" s="45"/>
      <c r="Q67" s="45"/>
      <c r="R67" s="45"/>
      <c r="S67" s="45"/>
      <c r="T67" s="45"/>
      <c r="U67" s="45"/>
      <c r="V67" s="45"/>
      <c r="W67" s="45"/>
      <c r="X67" s="32"/>
      <c r="Y67" s="32"/>
      <c r="Z67" s="32"/>
    </row>
    <row r="68" spans="1:26" ht="14.25" customHeight="1">
      <c r="A68" s="32"/>
      <c r="B68" s="44"/>
      <c r="C68" s="45"/>
      <c r="D68" s="45"/>
      <c r="E68" s="45"/>
      <c r="F68" s="45"/>
      <c r="G68" s="45"/>
      <c r="H68" s="45"/>
      <c r="I68" s="45"/>
      <c r="J68" s="45"/>
      <c r="K68" s="45"/>
      <c r="L68" s="45"/>
      <c r="M68" s="45"/>
      <c r="N68" s="45"/>
      <c r="O68" s="45"/>
      <c r="P68" s="45"/>
      <c r="Q68" s="45"/>
      <c r="R68" s="45"/>
      <c r="S68" s="45"/>
      <c r="T68" s="45"/>
      <c r="U68" s="45"/>
      <c r="V68" s="45"/>
      <c r="W68" s="45"/>
      <c r="X68" s="32"/>
      <c r="Y68" s="32"/>
      <c r="Z68" s="32"/>
    </row>
    <row r="69" spans="1:26" ht="14.25" customHeight="1">
      <c r="A69" s="32"/>
      <c r="B69" s="44"/>
      <c r="C69" s="45"/>
      <c r="D69" s="45"/>
      <c r="E69" s="45"/>
      <c r="F69" s="45"/>
      <c r="G69" s="45"/>
      <c r="H69" s="45"/>
      <c r="I69" s="45"/>
      <c r="J69" s="45"/>
      <c r="K69" s="45"/>
      <c r="L69" s="45"/>
      <c r="M69" s="45"/>
      <c r="N69" s="45"/>
      <c r="O69" s="45"/>
      <c r="P69" s="45"/>
      <c r="Q69" s="45"/>
      <c r="R69" s="45"/>
      <c r="S69" s="45"/>
      <c r="T69" s="45"/>
      <c r="U69" s="45"/>
      <c r="V69" s="45"/>
      <c r="W69" s="45"/>
      <c r="X69" s="32"/>
      <c r="Y69" s="32"/>
      <c r="Z69" s="32"/>
    </row>
    <row r="70" spans="1:26" ht="14.25" customHeight="1">
      <c r="A70" s="32"/>
      <c r="B70" s="44"/>
      <c r="C70" s="45"/>
      <c r="D70" s="45"/>
      <c r="E70" s="45"/>
      <c r="F70" s="45"/>
      <c r="G70" s="45"/>
      <c r="H70" s="45"/>
      <c r="I70" s="45"/>
      <c r="J70" s="45"/>
      <c r="K70" s="45"/>
      <c r="L70" s="45"/>
      <c r="M70" s="45"/>
      <c r="N70" s="45"/>
      <c r="O70" s="45"/>
      <c r="P70" s="45"/>
      <c r="Q70" s="45"/>
      <c r="R70" s="45"/>
      <c r="S70" s="45"/>
      <c r="T70" s="45"/>
      <c r="U70" s="45"/>
      <c r="V70" s="45"/>
      <c r="W70" s="45"/>
      <c r="X70" s="32"/>
      <c r="Y70" s="32"/>
      <c r="Z70" s="32"/>
    </row>
    <row r="71" spans="1:26" ht="14.25" customHeight="1">
      <c r="A71" s="32"/>
      <c r="B71" s="44"/>
      <c r="C71" s="45"/>
      <c r="D71" s="45"/>
      <c r="E71" s="45"/>
      <c r="F71" s="45"/>
      <c r="G71" s="45"/>
      <c r="H71" s="45"/>
      <c r="I71" s="45"/>
      <c r="J71" s="45"/>
      <c r="K71" s="45"/>
      <c r="L71" s="45"/>
      <c r="M71" s="45"/>
      <c r="N71" s="45"/>
      <c r="O71" s="45"/>
      <c r="P71" s="45"/>
      <c r="Q71" s="45"/>
      <c r="R71" s="45"/>
      <c r="S71" s="45"/>
      <c r="T71" s="45"/>
      <c r="U71" s="45"/>
      <c r="V71" s="45"/>
      <c r="W71" s="45"/>
      <c r="X71" s="32"/>
      <c r="Y71" s="32"/>
      <c r="Z71" s="32"/>
    </row>
    <row r="72" spans="1:26" ht="14.25" customHeight="1">
      <c r="A72" s="32"/>
      <c r="B72" s="44"/>
      <c r="C72" s="45"/>
      <c r="D72" s="45"/>
      <c r="E72" s="45"/>
      <c r="F72" s="45"/>
      <c r="G72" s="45"/>
      <c r="H72" s="45"/>
      <c r="I72" s="45"/>
      <c r="J72" s="45"/>
      <c r="K72" s="45"/>
      <c r="L72" s="45"/>
      <c r="M72" s="45"/>
      <c r="N72" s="45"/>
      <c r="O72" s="45"/>
      <c r="P72" s="45"/>
      <c r="Q72" s="45"/>
      <c r="R72" s="45"/>
      <c r="S72" s="45"/>
      <c r="T72" s="45"/>
      <c r="U72" s="45"/>
      <c r="V72" s="45"/>
      <c r="W72" s="45"/>
      <c r="X72" s="32"/>
      <c r="Y72" s="32"/>
      <c r="Z72" s="32"/>
    </row>
    <row r="73" spans="1:26" ht="14.25" customHeight="1">
      <c r="A73" s="32"/>
      <c r="B73" s="44"/>
      <c r="C73" s="45"/>
      <c r="D73" s="45"/>
      <c r="E73" s="45"/>
      <c r="F73" s="45"/>
      <c r="G73" s="45"/>
      <c r="H73" s="45"/>
      <c r="I73" s="45"/>
      <c r="J73" s="45"/>
      <c r="K73" s="45"/>
      <c r="L73" s="45"/>
      <c r="M73" s="45"/>
      <c r="N73" s="45"/>
      <c r="O73" s="45"/>
      <c r="P73" s="45"/>
      <c r="Q73" s="45"/>
      <c r="R73" s="45"/>
      <c r="S73" s="45"/>
      <c r="T73" s="45"/>
      <c r="U73" s="45"/>
      <c r="V73" s="45"/>
      <c r="W73" s="45"/>
      <c r="X73" s="32"/>
      <c r="Y73" s="32"/>
      <c r="Z73" s="32"/>
    </row>
    <row r="74" spans="1:26" ht="14.25" customHeight="1">
      <c r="A74" s="32"/>
      <c r="B74" s="44"/>
      <c r="C74" s="45"/>
      <c r="D74" s="45"/>
      <c r="E74" s="45"/>
      <c r="F74" s="45"/>
      <c r="G74" s="45"/>
      <c r="H74" s="45"/>
      <c r="I74" s="45"/>
      <c r="J74" s="45"/>
      <c r="K74" s="45"/>
      <c r="L74" s="45"/>
      <c r="M74" s="45"/>
      <c r="N74" s="45"/>
      <c r="O74" s="45"/>
      <c r="P74" s="45"/>
      <c r="Q74" s="45"/>
      <c r="R74" s="45"/>
      <c r="S74" s="45"/>
      <c r="T74" s="45"/>
      <c r="U74" s="45"/>
      <c r="V74" s="45"/>
      <c r="W74" s="45"/>
      <c r="X74" s="32"/>
      <c r="Y74" s="32"/>
      <c r="Z74" s="32"/>
    </row>
    <row r="75" spans="1:26" ht="14.25" customHeight="1">
      <c r="A75" s="32"/>
      <c r="B75" s="44"/>
      <c r="C75" s="45"/>
      <c r="D75" s="45"/>
      <c r="E75" s="45"/>
      <c r="F75" s="45"/>
      <c r="G75" s="45"/>
      <c r="H75" s="45"/>
      <c r="I75" s="45"/>
      <c r="J75" s="45"/>
      <c r="K75" s="45"/>
      <c r="L75" s="45"/>
      <c r="M75" s="45"/>
      <c r="N75" s="45"/>
      <c r="O75" s="45"/>
      <c r="P75" s="45"/>
      <c r="Q75" s="45"/>
      <c r="R75" s="45"/>
      <c r="S75" s="45"/>
      <c r="T75" s="45"/>
      <c r="U75" s="45"/>
      <c r="V75" s="45"/>
      <c r="W75" s="45"/>
      <c r="X75" s="32"/>
      <c r="Y75" s="32"/>
      <c r="Z75" s="32"/>
    </row>
    <row r="76" spans="1:26" ht="14.25" customHeight="1">
      <c r="A76" s="32"/>
      <c r="B76" s="44"/>
      <c r="C76" s="45"/>
      <c r="D76" s="45"/>
      <c r="E76" s="45"/>
      <c r="F76" s="45"/>
      <c r="G76" s="45"/>
      <c r="H76" s="45"/>
      <c r="I76" s="45"/>
      <c r="J76" s="45"/>
      <c r="K76" s="45"/>
      <c r="L76" s="45"/>
      <c r="M76" s="45"/>
      <c r="N76" s="45"/>
      <c r="O76" s="45"/>
      <c r="P76" s="45"/>
      <c r="Q76" s="45"/>
      <c r="R76" s="45"/>
      <c r="S76" s="45"/>
      <c r="T76" s="45"/>
      <c r="U76" s="45"/>
      <c r="V76" s="45"/>
      <c r="W76" s="45"/>
      <c r="X76" s="32"/>
      <c r="Y76" s="32"/>
      <c r="Z76" s="32"/>
    </row>
    <row r="77" spans="1:26" ht="14.25" customHeight="1">
      <c r="A77" s="32"/>
      <c r="B77" s="44"/>
      <c r="C77" s="45"/>
      <c r="D77" s="45"/>
      <c r="E77" s="45"/>
      <c r="F77" s="45"/>
      <c r="G77" s="45"/>
      <c r="H77" s="45"/>
      <c r="I77" s="45"/>
      <c r="J77" s="45"/>
      <c r="K77" s="45"/>
      <c r="L77" s="45"/>
      <c r="M77" s="45"/>
      <c r="N77" s="45"/>
      <c r="O77" s="45"/>
      <c r="P77" s="45"/>
      <c r="Q77" s="45"/>
      <c r="R77" s="45"/>
      <c r="S77" s="45"/>
      <c r="T77" s="45"/>
      <c r="U77" s="45"/>
      <c r="V77" s="45"/>
      <c r="W77" s="45"/>
      <c r="X77" s="32"/>
      <c r="Y77" s="32"/>
      <c r="Z77" s="32"/>
    </row>
    <row r="78" spans="1:26" ht="14.25" customHeight="1">
      <c r="A78" s="32"/>
      <c r="B78" s="44"/>
      <c r="C78" s="45"/>
      <c r="D78" s="45"/>
      <c r="E78" s="45"/>
      <c r="F78" s="45"/>
      <c r="G78" s="45"/>
      <c r="H78" s="45"/>
      <c r="I78" s="45"/>
      <c r="J78" s="45"/>
      <c r="K78" s="45"/>
      <c r="L78" s="45"/>
      <c r="M78" s="45"/>
      <c r="N78" s="45"/>
      <c r="O78" s="45"/>
      <c r="P78" s="45"/>
      <c r="Q78" s="45"/>
      <c r="R78" s="45"/>
      <c r="S78" s="45"/>
      <c r="T78" s="45"/>
      <c r="U78" s="45"/>
      <c r="V78" s="45"/>
      <c r="W78" s="45"/>
      <c r="X78" s="32"/>
      <c r="Y78" s="32"/>
      <c r="Z78" s="32"/>
    </row>
    <row r="79" spans="1:26" ht="14.25" customHeight="1">
      <c r="A79" s="32"/>
      <c r="B79" s="44"/>
      <c r="C79" s="45"/>
      <c r="D79" s="45"/>
      <c r="E79" s="45"/>
      <c r="F79" s="45"/>
      <c r="G79" s="45"/>
      <c r="H79" s="45"/>
      <c r="I79" s="45"/>
      <c r="J79" s="45"/>
      <c r="K79" s="45"/>
      <c r="L79" s="45"/>
      <c r="M79" s="45"/>
      <c r="N79" s="45"/>
      <c r="O79" s="45"/>
      <c r="P79" s="45"/>
      <c r="Q79" s="45"/>
      <c r="R79" s="45"/>
      <c r="S79" s="45"/>
      <c r="T79" s="45"/>
      <c r="U79" s="45"/>
      <c r="V79" s="45"/>
      <c r="W79" s="45"/>
      <c r="X79" s="32"/>
      <c r="Y79" s="32"/>
      <c r="Z79" s="32"/>
    </row>
    <row r="80" spans="1:26" ht="14.25" customHeight="1">
      <c r="A80" s="32"/>
      <c r="B80" s="44"/>
      <c r="C80" s="45"/>
      <c r="D80" s="45"/>
      <c r="E80" s="45"/>
      <c r="F80" s="45"/>
      <c r="G80" s="45"/>
      <c r="H80" s="45"/>
      <c r="I80" s="45"/>
      <c r="J80" s="45"/>
      <c r="K80" s="45"/>
      <c r="L80" s="45"/>
      <c r="M80" s="45"/>
      <c r="N80" s="45"/>
      <c r="O80" s="45"/>
      <c r="P80" s="45"/>
      <c r="Q80" s="45"/>
      <c r="R80" s="45"/>
      <c r="S80" s="45"/>
      <c r="T80" s="45"/>
      <c r="U80" s="45"/>
      <c r="V80" s="45"/>
      <c r="W80" s="45"/>
      <c r="X80" s="32"/>
      <c r="Y80" s="32"/>
      <c r="Z80" s="32"/>
    </row>
    <row r="81" spans="1:26" ht="14.25" customHeight="1">
      <c r="A81" s="32"/>
      <c r="B81" s="44"/>
      <c r="C81" s="45"/>
      <c r="D81" s="45"/>
      <c r="E81" s="45"/>
      <c r="F81" s="45"/>
      <c r="G81" s="45"/>
      <c r="H81" s="45"/>
      <c r="I81" s="45"/>
      <c r="J81" s="45"/>
      <c r="K81" s="45"/>
      <c r="L81" s="45"/>
      <c r="M81" s="45"/>
      <c r="N81" s="45"/>
      <c r="O81" s="45"/>
      <c r="P81" s="45"/>
      <c r="Q81" s="45"/>
      <c r="R81" s="45"/>
      <c r="S81" s="45"/>
      <c r="T81" s="45"/>
      <c r="U81" s="45"/>
      <c r="V81" s="45"/>
      <c r="W81" s="45"/>
      <c r="X81" s="32"/>
      <c r="Y81" s="32"/>
      <c r="Z81" s="32"/>
    </row>
    <row r="82" spans="1:26" ht="14.25" customHeight="1">
      <c r="A82" s="32"/>
      <c r="B82" s="44"/>
      <c r="C82" s="45"/>
      <c r="D82" s="45"/>
      <c r="E82" s="45"/>
      <c r="F82" s="45"/>
      <c r="G82" s="45"/>
      <c r="H82" s="45"/>
      <c r="I82" s="45"/>
      <c r="J82" s="45"/>
      <c r="K82" s="45"/>
      <c r="L82" s="45"/>
      <c r="M82" s="45"/>
      <c r="N82" s="45"/>
      <c r="O82" s="45"/>
      <c r="P82" s="45"/>
      <c r="Q82" s="45"/>
      <c r="R82" s="45"/>
      <c r="S82" s="45"/>
      <c r="T82" s="45"/>
      <c r="U82" s="45"/>
      <c r="V82" s="45"/>
      <c r="W82" s="45"/>
      <c r="X82" s="32"/>
      <c r="Y82" s="32"/>
      <c r="Z82" s="32"/>
    </row>
    <row r="83" spans="1:26" ht="14.25" customHeight="1">
      <c r="A83" s="32"/>
      <c r="B83" s="44"/>
      <c r="C83" s="45"/>
      <c r="D83" s="45"/>
      <c r="E83" s="45"/>
      <c r="F83" s="45"/>
      <c r="G83" s="45"/>
      <c r="H83" s="45"/>
      <c r="I83" s="45"/>
      <c r="J83" s="45"/>
      <c r="K83" s="45"/>
      <c r="L83" s="45"/>
      <c r="M83" s="45"/>
      <c r="N83" s="45"/>
      <c r="O83" s="45"/>
      <c r="P83" s="45"/>
      <c r="Q83" s="45"/>
      <c r="R83" s="45"/>
      <c r="S83" s="45"/>
      <c r="T83" s="45"/>
      <c r="U83" s="45"/>
      <c r="V83" s="45"/>
      <c r="W83" s="45"/>
      <c r="X83" s="32"/>
      <c r="Y83" s="32"/>
      <c r="Z83" s="32"/>
    </row>
    <row r="84" spans="1:26" ht="14.25" customHeight="1">
      <c r="A84" s="32"/>
      <c r="B84" s="44"/>
      <c r="C84" s="45"/>
      <c r="D84" s="45"/>
      <c r="E84" s="45"/>
      <c r="F84" s="45"/>
      <c r="G84" s="45"/>
      <c r="H84" s="45"/>
      <c r="I84" s="45"/>
      <c r="J84" s="45"/>
      <c r="K84" s="45"/>
      <c r="L84" s="45"/>
      <c r="M84" s="45"/>
      <c r="N84" s="45"/>
      <c r="O84" s="45"/>
      <c r="P84" s="45"/>
      <c r="Q84" s="45"/>
      <c r="R84" s="45"/>
      <c r="S84" s="45"/>
      <c r="T84" s="45"/>
      <c r="U84" s="45"/>
      <c r="V84" s="45"/>
      <c r="W84" s="45"/>
      <c r="X84" s="32"/>
      <c r="Y84" s="32"/>
      <c r="Z84" s="32"/>
    </row>
    <row r="85" spans="1:26" ht="14.25" customHeight="1">
      <c r="A85" s="32"/>
      <c r="B85" s="44"/>
      <c r="C85" s="45"/>
      <c r="D85" s="45"/>
      <c r="E85" s="45"/>
      <c r="F85" s="45"/>
      <c r="G85" s="45"/>
      <c r="H85" s="45"/>
      <c r="I85" s="45"/>
      <c r="J85" s="45"/>
      <c r="K85" s="45"/>
      <c r="L85" s="45"/>
      <c r="M85" s="45"/>
      <c r="N85" s="45"/>
      <c r="O85" s="45"/>
      <c r="P85" s="45"/>
      <c r="Q85" s="45"/>
      <c r="R85" s="45"/>
      <c r="S85" s="45"/>
      <c r="T85" s="45"/>
      <c r="U85" s="45"/>
      <c r="V85" s="45"/>
      <c r="W85" s="45"/>
      <c r="X85" s="32"/>
      <c r="Y85" s="32"/>
      <c r="Z85" s="32"/>
    </row>
    <row r="86" spans="1:26" ht="14.25" customHeight="1">
      <c r="A86" s="32"/>
      <c r="B86" s="44"/>
      <c r="C86" s="45"/>
      <c r="D86" s="45"/>
      <c r="E86" s="45"/>
      <c r="F86" s="45"/>
      <c r="G86" s="45"/>
      <c r="H86" s="45"/>
      <c r="I86" s="45"/>
      <c r="J86" s="45"/>
      <c r="K86" s="45"/>
      <c r="L86" s="45"/>
      <c r="M86" s="45"/>
      <c r="N86" s="45"/>
      <c r="O86" s="45"/>
      <c r="P86" s="45"/>
      <c r="Q86" s="45"/>
      <c r="R86" s="45"/>
      <c r="S86" s="45"/>
      <c r="T86" s="45"/>
      <c r="U86" s="45"/>
      <c r="V86" s="45"/>
      <c r="W86" s="45"/>
      <c r="X86" s="32"/>
      <c r="Y86" s="32"/>
      <c r="Z86" s="32"/>
    </row>
    <row r="87" spans="1:26" ht="14.25" customHeight="1">
      <c r="A87" s="32"/>
      <c r="B87" s="44"/>
      <c r="C87" s="45"/>
      <c r="D87" s="45"/>
      <c r="E87" s="45"/>
      <c r="F87" s="45"/>
      <c r="G87" s="45"/>
      <c r="H87" s="45"/>
      <c r="I87" s="45"/>
      <c r="J87" s="45"/>
      <c r="K87" s="45"/>
      <c r="L87" s="45"/>
      <c r="M87" s="45"/>
      <c r="N87" s="45"/>
      <c r="O87" s="45"/>
      <c r="P87" s="45"/>
      <c r="Q87" s="45"/>
      <c r="R87" s="45"/>
      <c r="S87" s="45"/>
      <c r="T87" s="45"/>
      <c r="U87" s="45"/>
      <c r="V87" s="45"/>
      <c r="W87" s="45"/>
      <c r="X87" s="32"/>
      <c r="Y87" s="32"/>
      <c r="Z87" s="32"/>
    </row>
    <row r="88" spans="1:26" ht="14.25" customHeight="1">
      <c r="A88" s="32"/>
      <c r="B88" s="44"/>
      <c r="C88" s="45"/>
      <c r="D88" s="45"/>
      <c r="E88" s="45"/>
      <c r="F88" s="45"/>
      <c r="G88" s="45"/>
      <c r="H88" s="45"/>
      <c r="I88" s="45"/>
      <c r="J88" s="45"/>
      <c r="K88" s="45"/>
      <c r="L88" s="45"/>
      <c r="M88" s="45"/>
      <c r="N88" s="45"/>
      <c r="O88" s="45"/>
      <c r="P88" s="45"/>
      <c r="Q88" s="45"/>
      <c r="R88" s="45"/>
      <c r="S88" s="45"/>
      <c r="T88" s="45"/>
      <c r="U88" s="45"/>
      <c r="V88" s="45"/>
      <c r="W88" s="45"/>
      <c r="X88" s="32"/>
      <c r="Y88" s="32"/>
      <c r="Z88" s="32"/>
    </row>
    <row r="89" spans="1:26" ht="14.25" customHeight="1">
      <c r="A89" s="32"/>
      <c r="B89" s="44"/>
      <c r="C89" s="45"/>
      <c r="D89" s="45"/>
      <c r="E89" s="45"/>
      <c r="F89" s="45"/>
      <c r="G89" s="45"/>
      <c r="H89" s="45"/>
      <c r="I89" s="45"/>
      <c r="J89" s="45"/>
      <c r="K89" s="45"/>
      <c r="L89" s="45"/>
      <c r="M89" s="45"/>
      <c r="N89" s="45"/>
      <c r="O89" s="45"/>
      <c r="P89" s="45"/>
      <c r="Q89" s="45"/>
      <c r="R89" s="45"/>
      <c r="S89" s="45"/>
      <c r="T89" s="45"/>
      <c r="U89" s="45"/>
      <c r="V89" s="45"/>
      <c r="W89" s="45"/>
      <c r="X89" s="32"/>
      <c r="Y89" s="32"/>
      <c r="Z89" s="32"/>
    </row>
    <row r="90" spans="1:26" ht="14.25" customHeight="1">
      <c r="A90" s="32"/>
      <c r="B90" s="44"/>
      <c r="C90" s="45"/>
      <c r="D90" s="45"/>
      <c r="E90" s="45"/>
      <c r="F90" s="45"/>
      <c r="G90" s="45"/>
      <c r="H90" s="45"/>
      <c r="I90" s="45"/>
      <c r="J90" s="45"/>
      <c r="K90" s="45"/>
      <c r="L90" s="45"/>
      <c r="M90" s="45"/>
      <c r="N90" s="45"/>
      <c r="O90" s="45"/>
      <c r="P90" s="45"/>
      <c r="Q90" s="45"/>
      <c r="R90" s="45"/>
      <c r="S90" s="45"/>
      <c r="T90" s="45"/>
      <c r="U90" s="45"/>
      <c r="V90" s="45"/>
      <c r="W90" s="45"/>
      <c r="X90" s="32"/>
      <c r="Y90" s="32"/>
      <c r="Z90" s="32"/>
    </row>
    <row r="91" spans="1:26" ht="14.25" customHeight="1">
      <c r="A91" s="32"/>
      <c r="B91" s="44"/>
      <c r="C91" s="45"/>
      <c r="D91" s="45"/>
      <c r="E91" s="45"/>
      <c r="F91" s="45"/>
      <c r="G91" s="45"/>
      <c r="H91" s="45"/>
      <c r="I91" s="45"/>
      <c r="J91" s="45"/>
      <c r="K91" s="45"/>
      <c r="L91" s="45"/>
      <c r="M91" s="45"/>
      <c r="N91" s="45"/>
      <c r="O91" s="45"/>
      <c r="P91" s="45"/>
      <c r="Q91" s="45"/>
      <c r="R91" s="45"/>
      <c r="S91" s="45"/>
      <c r="T91" s="45"/>
      <c r="U91" s="45"/>
      <c r="V91" s="45"/>
      <c r="W91" s="45"/>
      <c r="X91" s="32"/>
      <c r="Y91" s="32"/>
      <c r="Z91" s="32"/>
    </row>
    <row r="92" spans="1:26" ht="14.25" customHeight="1">
      <c r="A92" s="32"/>
      <c r="B92" s="44"/>
      <c r="C92" s="45"/>
      <c r="D92" s="45"/>
      <c r="E92" s="45"/>
      <c r="F92" s="45"/>
      <c r="G92" s="45"/>
      <c r="H92" s="45"/>
      <c r="I92" s="45"/>
      <c r="J92" s="45"/>
      <c r="K92" s="45"/>
      <c r="L92" s="45"/>
      <c r="M92" s="45"/>
      <c r="N92" s="45"/>
      <c r="O92" s="45"/>
      <c r="P92" s="45"/>
      <c r="Q92" s="45"/>
      <c r="R92" s="45"/>
      <c r="S92" s="45"/>
      <c r="T92" s="45"/>
      <c r="U92" s="45"/>
      <c r="V92" s="45"/>
      <c r="W92" s="45"/>
      <c r="X92" s="32"/>
      <c r="Y92" s="32"/>
      <c r="Z92" s="32"/>
    </row>
    <row r="93" spans="1:26" ht="14.25" customHeight="1">
      <c r="A93" s="32"/>
      <c r="B93" s="44"/>
      <c r="C93" s="45"/>
      <c r="D93" s="45"/>
      <c r="E93" s="45"/>
      <c r="F93" s="45"/>
      <c r="G93" s="45"/>
      <c r="H93" s="45"/>
      <c r="I93" s="45"/>
      <c r="J93" s="45"/>
      <c r="K93" s="45"/>
      <c r="L93" s="45"/>
      <c r="M93" s="45"/>
      <c r="N93" s="45"/>
      <c r="O93" s="45"/>
      <c r="P93" s="45"/>
      <c r="Q93" s="45"/>
      <c r="R93" s="45"/>
      <c r="S93" s="45"/>
      <c r="T93" s="45"/>
      <c r="U93" s="45"/>
      <c r="V93" s="45"/>
      <c r="W93" s="45"/>
      <c r="X93" s="32"/>
      <c r="Y93" s="32"/>
      <c r="Z93" s="32"/>
    </row>
    <row r="94" spans="1:26" ht="14.25" customHeight="1">
      <c r="A94" s="32"/>
      <c r="B94" s="44"/>
      <c r="C94" s="45"/>
      <c r="D94" s="45"/>
      <c r="E94" s="45"/>
      <c r="F94" s="45"/>
      <c r="G94" s="45"/>
      <c r="H94" s="45"/>
      <c r="I94" s="45"/>
      <c r="J94" s="45"/>
      <c r="K94" s="45"/>
      <c r="L94" s="45"/>
      <c r="M94" s="45"/>
      <c r="N94" s="45"/>
      <c r="O94" s="45"/>
      <c r="P94" s="45"/>
      <c r="Q94" s="45"/>
      <c r="R94" s="45"/>
      <c r="S94" s="45"/>
      <c r="T94" s="45"/>
      <c r="U94" s="45"/>
      <c r="V94" s="45"/>
      <c r="W94" s="45"/>
      <c r="X94" s="32"/>
      <c r="Y94" s="32"/>
      <c r="Z94" s="32"/>
    </row>
    <row r="95" spans="1:26" ht="14.25" customHeight="1">
      <c r="A95" s="32"/>
      <c r="B95" s="44"/>
      <c r="C95" s="45"/>
      <c r="D95" s="45"/>
      <c r="E95" s="45"/>
      <c r="F95" s="45"/>
      <c r="G95" s="45"/>
      <c r="H95" s="45"/>
      <c r="I95" s="45"/>
      <c r="J95" s="45"/>
      <c r="K95" s="45"/>
      <c r="L95" s="45"/>
      <c r="M95" s="45"/>
      <c r="N95" s="45"/>
      <c r="O95" s="45"/>
      <c r="P95" s="45"/>
      <c r="Q95" s="45"/>
      <c r="R95" s="45"/>
      <c r="S95" s="45"/>
      <c r="T95" s="45"/>
      <c r="U95" s="45"/>
      <c r="V95" s="45"/>
      <c r="W95" s="45"/>
      <c r="X95" s="32"/>
      <c r="Y95" s="32"/>
      <c r="Z95" s="32"/>
    </row>
    <row r="96" spans="1:26" ht="14.25" customHeight="1">
      <c r="A96" s="32"/>
      <c r="B96" s="44"/>
      <c r="C96" s="45"/>
      <c r="D96" s="45"/>
      <c r="E96" s="45"/>
      <c r="F96" s="45"/>
      <c r="G96" s="45"/>
      <c r="H96" s="45"/>
      <c r="I96" s="45"/>
      <c r="J96" s="45"/>
      <c r="K96" s="45"/>
      <c r="L96" s="45"/>
      <c r="M96" s="45"/>
      <c r="N96" s="45"/>
      <c r="O96" s="45"/>
      <c r="P96" s="45"/>
      <c r="Q96" s="45"/>
      <c r="R96" s="45"/>
      <c r="S96" s="45"/>
      <c r="T96" s="45"/>
      <c r="U96" s="45"/>
      <c r="V96" s="45"/>
      <c r="W96" s="45"/>
      <c r="X96" s="32"/>
      <c r="Y96" s="32"/>
      <c r="Z96" s="32"/>
    </row>
    <row r="97" spans="1:26" ht="14.25" customHeight="1">
      <c r="A97" s="32"/>
      <c r="B97" s="44"/>
      <c r="C97" s="45"/>
      <c r="D97" s="45"/>
      <c r="E97" s="45"/>
      <c r="F97" s="45"/>
      <c r="G97" s="45"/>
      <c r="H97" s="45"/>
      <c r="I97" s="45"/>
      <c r="J97" s="45"/>
      <c r="K97" s="45"/>
      <c r="L97" s="45"/>
      <c r="M97" s="45"/>
      <c r="N97" s="45"/>
      <c r="O97" s="45"/>
      <c r="P97" s="45"/>
      <c r="Q97" s="45"/>
      <c r="R97" s="45"/>
      <c r="S97" s="45"/>
      <c r="T97" s="45"/>
      <c r="U97" s="45"/>
      <c r="V97" s="45"/>
      <c r="W97" s="45"/>
      <c r="X97" s="32"/>
      <c r="Y97" s="32"/>
      <c r="Z97" s="32"/>
    </row>
    <row r="98" spans="1:26" ht="14.25" customHeight="1">
      <c r="A98" s="32"/>
      <c r="B98" s="44"/>
      <c r="C98" s="45"/>
      <c r="D98" s="45"/>
      <c r="E98" s="45"/>
      <c r="F98" s="45"/>
      <c r="G98" s="45"/>
      <c r="H98" s="45"/>
      <c r="I98" s="45"/>
      <c r="J98" s="45"/>
      <c r="K98" s="45"/>
      <c r="L98" s="45"/>
      <c r="M98" s="45"/>
      <c r="N98" s="45"/>
      <c r="O98" s="45"/>
      <c r="P98" s="45"/>
      <c r="Q98" s="45"/>
      <c r="R98" s="45"/>
      <c r="S98" s="45"/>
      <c r="T98" s="45"/>
      <c r="U98" s="45"/>
      <c r="V98" s="45"/>
      <c r="W98" s="45"/>
      <c r="X98" s="32"/>
      <c r="Y98" s="32"/>
      <c r="Z98" s="32"/>
    </row>
    <row r="99" spans="1:26" ht="14.25" customHeight="1">
      <c r="A99" s="32"/>
      <c r="B99" s="44"/>
      <c r="C99" s="45"/>
      <c r="D99" s="45"/>
      <c r="E99" s="45"/>
      <c r="F99" s="45"/>
      <c r="G99" s="45"/>
      <c r="H99" s="45"/>
      <c r="I99" s="45"/>
      <c r="J99" s="45"/>
      <c r="K99" s="45"/>
      <c r="L99" s="45"/>
      <c r="M99" s="45"/>
      <c r="N99" s="45"/>
      <c r="O99" s="45"/>
      <c r="P99" s="45"/>
      <c r="Q99" s="45"/>
      <c r="R99" s="45"/>
      <c r="S99" s="45"/>
      <c r="T99" s="45"/>
      <c r="U99" s="45"/>
      <c r="V99" s="45"/>
      <c r="W99" s="45"/>
      <c r="X99" s="32"/>
      <c r="Y99" s="32"/>
      <c r="Z99" s="32"/>
    </row>
    <row r="100" spans="1:26" ht="14.25" customHeight="1">
      <c r="A100" s="32"/>
      <c r="B100" s="44"/>
      <c r="C100" s="45"/>
      <c r="D100" s="45"/>
      <c r="E100" s="45"/>
      <c r="F100" s="45"/>
      <c r="G100" s="45"/>
      <c r="H100" s="45"/>
      <c r="I100" s="45"/>
      <c r="J100" s="45"/>
      <c r="K100" s="45"/>
      <c r="L100" s="45"/>
      <c r="M100" s="45"/>
      <c r="N100" s="45"/>
      <c r="O100" s="45"/>
      <c r="P100" s="45"/>
      <c r="Q100" s="45"/>
      <c r="R100" s="45"/>
      <c r="S100" s="45"/>
      <c r="T100" s="45"/>
      <c r="U100" s="45"/>
      <c r="V100" s="45"/>
      <c r="W100" s="45"/>
      <c r="X100" s="32"/>
      <c r="Y100" s="32"/>
      <c r="Z100" s="32"/>
    </row>
    <row r="101" spans="1:26" ht="14.25" customHeight="1">
      <c r="A101" s="32"/>
      <c r="B101" s="44"/>
      <c r="C101" s="45"/>
      <c r="D101" s="45"/>
      <c r="E101" s="45"/>
      <c r="F101" s="45"/>
      <c r="G101" s="45"/>
      <c r="H101" s="45"/>
      <c r="I101" s="45"/>
      <c r="J101" s="45"/>
      <c r="K101" s="45"/>
      <c r="L101" s="45"/>
      <c r="M101" s="45"/>
      <c r="N101" s="45"/>
      <c r="O101" s="45"/>
      <c r="P101" s="45"/>
      <c r="Q101" s="45"/>
      <c r="R101" s="45"/>
      <c r="S101" s="45"/>
      <c r="T101" s="45"/>
      <c r="U101" s="45"/>
      <c r="V101" s="45"/>
      <c r="W101" s="45"/>
      <c r="X101" s="32"/>
      <c r="Y101" s="32"/>
      <c r="Z101" s="32"/>
    </row>
    <row r="102" spans="1:26" ht="14.25" customHeight="1">
      <c r="A102" s="32"/>
      <c r="B102" s="44"/>
      <c r="C102" s="45"/>
      <c r="D102" s="45"/>
      <c r="E102" s="45"/>
      <c r="F102" s="45"/>
      <c r="G102" s="45"/>
      <c r="H102" s="45"/>
      <c r="I102" s="45"/>
      <c r="J102" s="45"/>
      <c r="K102" s="45"/>
      <c r="L102" s="45"/>
      <c r="M102" s="45"/>
      <c r="N102" s="45"/>
      <c r="O102" s="45"/>
      <c r="P102" s="45"/>
      <c r="Q102" s="45"/>
      <c r="R102" s="45"/>
      <c r="S102" s="45"/>
      <c r="T102" s="45"/>
      <c r="U102" s="45"/>
      <c r="V102" s="45"/>
      <c r="W102" s="45"/>
      <c r="X102" s="32"/>
      <c r="Y102" s="32"/>
      <c r="Z102" s="32"/>
    </row>
    <row r="103" spans="1:26" ht="14.25" customHeight="1">
      <c r="A103" s="32"/>
      <c r="B103" s="44"/>
      <c r="C103" s="45"/>
      <c r="D103" s="45"/>
      <c r="E103" s="45"/>
      <c r="F103" s="45"/>
      <c r="G103" s="45"/>
      <c r="H103" s="45"/>
      <c r="I103" s="45"/>
      <c r="J103" s="45"/>
      <c r="K103" s="45"/>
      <c r="L103" s="45"/>
      <c r="M103" s="45"/>
      <c r="N103" s="45"/>
      <c r="O103" s="45"/>
      <c r="P103" s="45"/>
      <c r="Q103" s="45"/>
      <c r="R103" s="45"/>
      <c r="S103" s="45"/>
      <c r="T103" s="45"/>
      <c r="U103" s="45"/>
      <c r="V103" s="45"/>
      <c r="W103" s="45"/>
      <c r="X103" s="32"/>
      <c r="Y103" s="32"/>
      <c r="Z103" s="32"/>
    </row>
    <row r="104" spans="1:26" ht="14.25" customHeight="1">
      <c r="A104" s="32"/>
      <c r="B104" s="44"/>
      <c r="C104" s="45"/>
      <c r="D104" s="45"/>
      <c r="E104" s="45"/>
      <c r="F104" s="45"/>
      <c r="G104" s="45"/>
      <c r="H104" s="45"/>
      <c r="I104" s="45"/>
      <c r="J104" s="45"/>
      <c r="K104" s="45"/>
      <c r="L104" s="45"/>
      <c r="M104" s="45"/>
      <c r="N104" s="45"/>
      <c r="O104" s="45"/>
      <c r="P104" s="45"/>
      <c r="Q104" s="45"/>
      <c r="R104" s="45"/>
      <c r="S104" s="45"/>
      <c r="T104" s="45"/>
      <c r="U104" s="45"/>
      <c r="V104" s="45"/>
      <c r="W104" s="45"/>
      <c r="X104" s="32"/>
      <c r="Y104" s="32"/>
      <c r="Z104" s="32"/>
    </row>
    <row r="105" spans="1:26" ht="14.25" customHeight="1">
      <c r="A105" s="32"/>
      <c r="B105" s="44"/>
      <c r="C105" s="45"/>
      <c r="D105" s="45"/>
      <c r="E105" s="45"/>
      <c r="F105" s="45"/>
      <c r="G105" s="45"/>
      <c r="H105" s="45"/>
      <c r="I105" s="45"/>
      <c r="J105" s="45"/>
      <c r="K105" s="45"/>
      <c r="L105" s="45"/>
      <c r="M105" s="45"/>
      <c r="N105" s="45"/>
      <c r="O105" s="45"/>
      <c r="P105" s="45"/>
      <c r="Q105" s="45"/>
      <c r="R105" s="45"/>
      <c r="S105" s="45"/>
      <c r="T105" s="45"/>
      <c r="U105" s="45"/>
      <c r="V105" s="45"/>
      <c r="W105" s="45"/>
      <c r="X105" s="32"/>
      <c r="Y105" s="32"/>
      <c r="Z105" s="32"/>
    </row>
    <row r="106" spans="1:26" ht="14.25" customHeight="1">
      <c r="A106" s="32"/>
      <c r="B106" s="44"/>
      <c r="C106" s="45"/>
      <c r="D106" s="45"/>
      <c r="E106" s="45"/>
      <c r="F106" s="45"/>
      <c r="G106" s="45"/>
      <c r="H106" s="45"/>
      <c r="I106" s="45"/>
      <c r="J106" s="45"/>
      <c r="K106" s="45"/>
      <c r="L106" s="45"/>
      <c r="M106" s="45"/>
      <c r="N106" s="45"/>
      <c r="O106" s="45"/>
      <c r="P106" s="45"/>
      <c r="Q106" s="45"/>
      <c r="R106" s="45"/>
      <c r="S106" s="45"/>
      <c r="T106" s="45"/>
      <c r="U106" s="45"/>
      <c r="V106" s="45"/>
      <c r="W106" s="45"/>
      <c r="X106" s="32"/>
      <c r="Y106" s="32"/>
      <c r="Z106" s="32"/>
    </row>
    <row r="107" spans="1:26" ht="14.25" customHeight="1">
      <c r="A107" s="32"/>
      <c r="B107" s="44"/>
      <c r="C107" s="45"/>
      <c r="D107" s="45"/>
      <c r="E107" s="45"/>
      <c r="F107" s="45"/>
      <c r="G107" s="45"/>
      <c r="H107" s="45"/>
      <c r="I107" s="45"/>
      <c r="J107" s="45"/>
      <c r="K107" s="45"/>
      <c r="L107" s="45"/>
      <c r="M107" s="45"/>
      <c r="N107" s="45"/>
      <c r="O107" s="45"/>
      <c r="P107" s="45"/>
      <c r="Q107" s="45"/>
      <c r="R107" s="45"/>
      <c r="S107" s="45"/>
      <c r="T107" s="45"/>
      <c r="U107" s="45"/>
      <c r="V107" s="45"/>
      <c r="W107" s="45"/>
      <c r="X107" s="32"/>
      <c r="Y107" s="32"/>
      <c r="Z107" s="32"/>
    </row>
    <row r="108" spans="1:26" ht="14.25" customHeight="1">
      <c r="A108" s="32"/>
      <c r="B108" s="44"/>
      <c r="C108" s="45"/>
      <c r="D108" s="45"/>
      <c r="E108" s="45"/>
      <c r="F108" s="45"/>
      <c r="G108" s="45"/>
      <c r="H108" s="45"/>
      <c r="I108" s="45"/>
      <c r="J108" s="45"/>
      <c r="K108" s="45"/>
      <c r="L108" s="45"/>
      <c r="M108" s="45"/>
      <c r="N108" s="45"/>
      <c r="O108" s="45"/>
      <c r="P108" s="45"/>
      <c r="Q108" s="45"/>
      <c r="R108" s="45"/>
      <c r="S108" s="45"/>
      <c r="T108" s="45"/>
      <c r="U108" s="45"/>
      <c r="V108" s="45"/>
      <c r="W108" s="45"/>
      <c r="X108" s="32"/>
      <c r="Y108" s="32"/>
      <c r="Z108" s="32"/>
    </row>
    <row r="109" spans="1:26" ht="14.25" customHeight="1">
      <c r="A109" s="32"/>
      <c r="B109" s="44"/>
      <c r="C109" s="45"/>
      <c r="D109" s="45"/>
      <c r="E109" s="45"/>
      <c r="F109" s="45"/>
      <c r="G109" s="45"/>
      <c r="H109" s="45"/>
      <c r="I109" s="45"/>
      <c r="J109" s="45"/>
      <c r="K109" s="45"/>
      <c r="L109" s="45"/>
      <c r="M109" s="45"/>
      <c r="N109" s="45"/>
      <c r="O109" s="45"/>
      <c r="P109" s="45"/>
      <c r="Q109" s="45"/>
      <c r="R109" s="45"/>
      <c r="S109" s="45"/>
      <c r="T109" s="45"/>
      <c r="U109" s="45"/>
      <c r="V109" s="45"/>
      <c r="W109" s="45"/>
      <c r="X109" s="32"/>
      <c r="Y109" s="32"/>
      <c r="Z109" s="32"/>
    </row>
    <row r="110" spans="1:26" ht="14.25" customHeight="1">
      <c r="A110" s="32"/>
      <c r="B110" s="44"/>
      <c r="C110" s="45"/>
      <c r="D110" s="45"/>
      <c r="E110" s="45"/>
      <c r="F110" s="45"/>
      <c r="G110" s="45"/>
      <c r="H110" s="45"/>
      <c r="I110" s="45"/>
      <c r="J110" s="45"/>
      <c r="K110" s="45"/>
      <c r="L110" s="45"/>
      <c r="M110" s="45"/>
      <c r="N110" s="45"/>
      <c r="O110" s="45"/>
      <c r="P110" s="45"/>
      <c r="Q110" s="45"/>
      <c r="R110" s="45"/>
      <c r="S110" s="45"/>
      <c r="T110" s="45"/>
      <c r="U110" s="45"/>
      <c r="V110" s="45"/>
      <c r="W110" s="45"/>
      <c r="X110" s="32"/>
      <c r="Y110" s="32"/>
      <c r="Z110" s="32"/>
    </row>
    <row r="111" spans="1:26" ht="14.25" customHeight="1">
      <c r="A111" s="32"/>
      <c r="B111" s="44"/>
      <c r="C111" s="45"/>
      <c r="D111" s="45"/>
      <c r="E111" s="45"/>
      <c r="F111" s="45"/>
      <c r="G111" s="45"/>
      <c r="H111" s="45"/>
      <c r="I111" s="45"/>
      <c r="J111" s="45"/>
      <c r="K111" s="45"/>
      <c r="L111" s="45"/>
      <c r="M111" s="45"/>
      <c r="N111" s="45"/>
      <c r="O111" s="45"/>
      <c r="P111" s="45"/>
      <c r="Q111" s="45"/>
      <c r="R111" s="45"/>
      <c r="S111" s="45"/>
      <c r="T111" s="45"/>
      <c r="U111" s="45"/>
      <c r="V111" s="45"/>
      <c r="W111" s="45"/>
      <c r="X111" s="32"/>
      <c r="Y111" s="32"/>
      <c r="Z111" s="32"/>
    </row>
    <row r="112" spans="1:26" ht="14.25" customHeight="1">
      <c r="A112" s="32"/>
      <c r="B112" s="44"/>
      <c r="C112" s="45"/>
      <c r="D112" s="45"/>
      <c r="E112" s="45"/>
      <c r="F112" s="45"/>
      <c r="G112" s="45"/>
      <c r="H112" s="45"/>
      <c r="I112" s="45"/>
      <c r="J112" s="45"/>
      <c r="K112" s="45"/>
      <c r="L112" s="45"/>
      <c r="M112" s="45"/>
      <c r="N112" s="45"/>
      <c r="O112" s="45"/>
      <c r="P112" s="45"/>
      <c r="Q112" s="45"/>
      <c r="R112" s="45"/>
      <c r="S112" s="45"/>
      <c r="T112" s="45"/>
      <c r="U112" s="45"/>
      <c r="V112" s="45"/>
      <c r="W112" s="45"/>
      <c r="X112" s="32"/>
      <c r="Y112" s="32"/>
      <c r="Z112" s="32"/>
    </row>
    <row r="113" spans="1:26" ht="14.25" customHeight="1">
      <c r="A113" s="32"/>
      <c r="B113" s="44"/>
      <c r="C113" s="45"/>
      <c r="D113" s="45"/>
      <c r="E113" s="45"/>
      <c r="F113" s="45"/>
      <c r="G113" s="45"/>
      <c r="H113" s="45"/>
      <c r="I113" s="45"/>
      <c r="J113" s="45"/>
      <c r="K113" s="45"/>
      <c r="L113" s="45"/>
      <c r="M113" s="45"/>
      <c r="N113" s="45"/>
      <c r="O113" s="45"/>
      <c r="P113" s="45"/>
      <c r="Q113" s="45"/>
      <c r="R113" s="45"/>
      <c r="S113" s="45"/>
      <c r="T113" s="45"/>
      <c r="U113" s="45"/>
      <c r="V113" s="45"/>
      <c r="W113" s="45"/>
      <c r="X113" s="32"/>
      <c r="Y113" s="32"/>
      <c r="Z113" s="32"/>
    </row>
    <row r="114" spans="1:26" ht="14.25" customHeight="1">
      <c r="A114" s="32"/>
      <c r="B114" s="44"/>
      <c r="C114" s="45"/>
      <c r="D114" s="45"/>
      <c r="E114" s="45"/>
      <c r="F114" s="45"/>
      <c r="G114" s="45"/>
      <c r="H114" s="45"/>
      <c r="I114" s="45"/>
      <c r="J114" s="45"/>
      <c r="K114" s="45"/>
      <c r="L114" s="45"/>
      <c r="M114" s="45"/>
      <c r="N114" s="45"/>
      <c r="O114" s="45"/>
      <c r="P114" s="45"/>
      <c r="Q114" s="45"/>
      <c r="R114" s="45"/>
      <c r="S114" s="45"/>
      <c r="T114" s="45"/>
      <c r="U114" s="45"/>
      <c r="V114" s="45"/>
      <c r="W114" s="45"/>
      <c r="X114" s="32"/>
      <c r="Y114" s="32"/>
      <c r="Z114" s="32"/>
    </row>
    <row r="115" spans="1:26" ht="14.25" customHeight="1">
      <c r="A115" s="32"/>
      <c r="B115" s="44"/>
      <c r="C115" s="45"/>
      <c r="D115" s="45"/>
      <c r="E115" s="45"/>
      <c r="F115" s="45"/>
      <c r="G115" s="45"/>
      <c r="H115" s="45"/>
      <c r="I115" s="45"/>
      <c r="J115" s="45"/>
      <c r="K115" s="45"/>
      <c r="L115" s="45"/>
      <c r="M115" s="45"/>
      <c r="N115" s="45"/>
      <c r="O115" s="45"/>
      <c r="P115" s="45"/>
      <c r="Q115" s="45"/>
      <c r="R115" s="45"/>
      <c r="S115" s="45"/>
      <c r="T115" s="45"/>
      <c r="U115" s="45"/>
      <c r="V115" s="45"/>
      <c r="W115" s="45"/>
      <c r="X115" s="32"/>
      <c r="Y115" s="32"/>
      <c r="Z115" s="32"/>
    </row>
    <row r="116" spans="1:26" ht="14.25" customHeight="1">
      <c r="A116" s="32"/>
      <c r="B116" s="44"/>
      <c r="C116" s="45"/>
      <c r="D116" s="45"/>
      <c r="E116" s="45"/>
      <c r="F116" s="45"/>
      <c r="G116" s="45"/>
      <c r="H116" s="45"/>
      <c r="I116" s="45"/>
      <c r="J116" s="45"/>
      <c r="K116" s="45"/>
      <c r="L116" s="45"/>
      <c r="M116" s="45"/>
      <c r="N116" s="45"/>
      <c r="O116" s="45"/>
      <c r="P116" s="45"/>
      <c r="Q116" s="45"/>
      <c r="R116" s="45"/>
      <c r="S116" s="45"/>
      <c r="T116" s="45"/>
      <c r="U116" s="45"/>
      <c r="V116" s="45"/>
      <c r="W116" s="45"/>
      <c r="X116" s="32"/>
      <c r="Y116" s="32"/>
      <c r="Z116" s="32"/>
    </row>
    <row r="117" spans="1:26" ht="14.25" customHeight="1">
      <c r="A117" s="32"/>
      <c r="B117" s="44"/>
      <c r="C117" s="45"/>
      <c r="D117" s="45"/>
      <c r="E117" s="45"/>
      <c r="F117" s="45"/>
      <c r="G117" s="45"/>
      <c r="H117" s="45"/>
      <c r="I117" s="45"/>
      <c r="J117" s="45"/>
      <c r="K117" s="45"/>
      <c r="L117" s="45"/>
      <c r="M117" s="45"/>
      <c r="N117" s="45"/>
      <c r="O117" s="45"/>
      <c r="P117" s="45"/>
      <c r="Q117" s="45"/>
      <c r="R117" s="45"/>
      <c r="S117" s="45"/>
      <c r="T117" s="45"/>
      <c r="U117" s="45"/>
      <c r="V117" s="45"/>
      <c r="W117" s="45"/>
      <c r="X117" s="32"/>
      <c r="Y117" s="32"/>
      <c r="Z117" s="32"/>
    </row>
    <row r="118" spans="1:26" ht="14.25" customHeight="1">
      <c r="A118" s="32"/>
      <c r="B118" s="44"/>
      <c r="C118" s="45"/>
      <c r="D118" s="45"/>
      <c r="E118" s="45"/>
      <c r="F118" s="45"/>
      <c r="G118" s="45"/>
      <c r="H118" s="45"/>
      <c r="I118" s="45"/>
      <c r="J118" s="45"/>
      <c r="K118" s="45"/>
      <c r="L118" s="45"/>
      <c r="M118" s="45"/>
      <c r="N118" s="45"/>
      <c r="O118" s="45"/>
      <c r="P118" s="45"/>
      <c r="Q118" s="45"/>
      <c r="R118" s="45"/>
      <c r="S118" s="45"/>
      <c r="T118" s="45"/>
      <c r="U118" s="45"/>
      <c r="V118" s="45"/>
      <c r="W118" s="45"/>
      <c r="X118" s="32"/>
      <c r="Y118" s="32"/>
      <c r="Z118" s="32"/>
    </row>
    <row r="119" spans="1:26" ht="14.25" customHeight="1">
      <c r="A119" s="32"/>
      <c r="B119" s="44"/>
      <c r="C119" s="45"/>
      <c r="D119" s="45"/>
      <c r="E119" s="45"/>
      <c r="F119" s="45"/>
      <c r="G119" s="45"/>
      <c r="H119" s="45"/>
      <c r="I119" s="45"/>
      <c r="J119" s="45"/>
      <c r="K119" s="45"/>
      <c r="L119" s="45"/>
      <c r="M119" s="45"/>
      <c r="N119" s="45"/>
      <c r="O119" s="45"/>
      <c r="P119" s="45"/>
      <c r="Q119" s="45"/>
      <c r="R119" s="45"/>
      <c r="S119" s="45"/>
      <c r="T119" s="45"/>
      <c r="U119" s="45"/>
      <c r="V119" s="45"/>
      <c r="W119" s="45"/>
      <c r="X119" s="32"/>
      <c r="Y119" s="32"/>
      <c r="Z119" s="32"/>
    </row>
    <row r="120" spans="1:26" ht="14.25" customHeight="1">
      <c r="A120" s="32"/>
      <c r="B120" s="44"/>
      <c r="C120" s="45"/>
      <c r="D120" s="45"/>
      <c r="E120" s="45"/>
      <c r="F120" s="45"/>
      <c r="G120" s="45"/>
      <c r="H120" s="45"/>
      <c r="I120" s="45"/>
      <c r="J120" s="45"/>
      <c r="K120" s="45"/>
      <c r="L120" s="45"/>
      <c r="M120" s="45"/>
      <c r="N120" s="45"/>
      <c r="O120" s="45"/>
      <c r="P120" s="45"/>
      <c r="Q120" s="45"/>
      <c r="R120" s="45"/>
      <c r="S120" s="45"/>
      <c r="T120" s="45"/>
      <c r="U120" s="45"/>
      <c r="V120" s="45"/>
      <c r="W120" s="45"/>
      <c r="X120" s="32"/>
      <c r="Y120" s="32"/>
      <c r="Z120" s="32"/>
    </row>
    <row r="121" spans="1:26" ht="14.25" customHeight="1">
      <c r="A121" s="32"/>
      <c r="B121" s="44"/>
      <c r="C121" s="45"/>
      <c r="D121" s="45"/>
      <c r="E121" s="45"/>
      <c r="F121" s="45"/>
      <c r="G121" s="45"/>
      <c r="H121" s="45"/>
      <c r="I121" s="45"/>
      <c r="J121" s="45"/>
      <c r="K121" s="45"/>
      <c r="L121" s="45"/>
      <c r="M121" s="45"/>
      <c r="N121" s="45"/>
      <c r="O121" s="45"/>
      <c r="P121" s="45"/>
      <c r="Q121" s="45"/>
      <c r="R121" s="45"/>
      <c r="S121" s="45"/>
      <c r="T121" s="45"/>
      <c r="U121" s="45"/>
      <c r="V121" s="45"/>
      <c r="W121" s="45"/>
      <c r="X121" s="32"/>
      <c r="Y121" s="32"/>
      <c r="Z121" s="32"/>
    </row>
    <row r="122" spans="1:26" ht="14.25" customHeight="1">
      <c r="A122" s="32"/>
      <c r="B122" s="44"/>
      <c r="C122" s="45"/>
      <c r="D122" s="45"/>
      <c r="E122" s="45"/>
      <c r="F122" s="45"/>
      <c r="G122" s="45"/>
      <c r="H122" s="45"/>
      <c r="I122" s="45"/>
      <c r="J122" s="45"/>
      <c r="K122" s="45"/>
      <c r="L122" s="45"/>
      <c r="M122" s="45"/>
      <c r="N122" s="45"/>
      <c r="O122" s="45"/>
      <c r="P122" s="45"/>
      <c r="Q122" s="45"/>
      <c r="R122" s="45"/>
      <c r="S122" s="45"/>
      <c r="T122" s="45"/>
      <c r="U122" s="45"/>
      <c r="V122" s="45"/>
      <c r="W122" s="45"/>
      <c r="X122" s="32"/>
      <c r="Y122" s="32"/>
      <c r="Z122" s="32"/>
    </row>
    <row r="123" spans="1:26" ht="14.25" customHeight="1">
      <c r="A123" s="32"/>
      <c r="B123" s="44"/>
      <c r="C123" s="45"/>
      <c r="D123" s="45"/>
      <c r="E123" s="45"/>
      <c r="F123" s="45"/>
      <c r="G123" s="45"/>
      <c r="H123" s="45"/>
      <c r="I123" s="45"/>
      <c r="J123" s="45"/>
      <c r="K123" s="45"/>
      <c r="L123" s="45"/>
      <c r="M123" s="45"/>
      <c r="N123" s="45"/>
      <c r="O123" s="45"/>
      <c r="P123" s="45"/>
      <c r="Q123" s="45"/>
      <c r="R123" s="45"/>
      <c r="S123" s="45"/>
      <c r="T123" s="45"/>
      <c r="U123" s="45"/>
      <c r="V123" s="45"/>
      <c r="W123" s="45"/>
      <c r="X123" s="32"/>
      <c r="Y123" s="32"/>
      <c r="Z123" s="32"/>
    </row>
    <row r="124" spans="1:26" ht="14.25" customHeight="1">
      <c r="A124" s="32"/>
      <c r="B124" s="44"/>
      <c r="C124" s="45"/>
      <c r="D124" s="45"/>
      <c r="E124" s="45"/>
      <c r="F124" s="45"/>
      <c r="G124" s="45"/>
      <c r="H124" s="45"/>
      <c r="I124" s="45"/>
      <c r="J124" s="45"/>
      <c r="K124" s="45"/>
      <c r="L124" s="45"/>
      <c r="M124" s="45"/>
      <c r="N124" s="45"/>
      <c r="O124" s="45"/>
      <c r="P124" s="45"/>
      <c r="Q124" s="45"/>
      <c r="R124" s="45"/>
      <c r="S124" s="45"/>
      <c r="T124" s="45"/>
      <c r="U124" s="45"/>
      <c r="V124" s="45"/>
      <c r="W124" s="45"/>
      <c r="X124" s="32"/>
      <c r="Y124" s="32"/>
      <c r="Z124" s="32"/>
    </row>
    <row r="125" spans="1:26" ht="14.25" customHeight="1">
      <c r="A125" s="32"/>
      <c r="B125" s="44"/>
      <c r="C125" s="45"/>
      <c r="D125" s="45"/>
      <c r="E125" s="45"/>
      <c r="F125" s="45"/>
      <c r="G125" s="45"/>
      <c r="H125" s="45"/>
      <c r="I125" s="45"/>
      <c r="J125" s="45"/>
      <c r="K125" s="45"/>
      <c r="L125" s="45"/>
      <c r="M125" s="45"/>
      <c r="N125" s="45"/>
      <c r="O125" s="45"/>
      <c r="P125" s="45"/>
      <c r="Q125" s="45"/>
      <c r="R125" s="45"/>
      <c r="S125" s="45"/>
      <c r="T125" s="45"/>
      <c r="U125" s="45"/>
      <c r="V125" s="45"/>
      <c r="W125" s="45"/>
      <c r="X125" s="32"/>
      <c r="Y125" s="32"/>
      <c r="Z125" s="32"/>
    </row>
    <row r="126" spans="1:26" ht="14.25" customHeight="1">
      <c r="A126" s="32"/>
      <c r="B126" s="44"/>
      <c r="C126" s="45"/>
      <c r="D126" s="45"/>
      <c r="E126" s="45"/>
      <c r="F126" s="45"/>
      <c r="G126" s="45"/>
      <c r="H126" s="45"/>
      <c r="I126" s="45"/>
      <c r="J126" s="45"/>
      <c r="K126" s="45"/>
      <c r="L126" s="45"/>
      <c r="M126" s="45"/>
      <c r="N126" s="45"/>
      <c r="O126" s="45"/>
      <c r="P126" s="45"/>
      <c r="Q126" s="45"/>
      <c r="R126" s="45"/>
      <c r="S126" s="45"/>
      <c r="T126" s="45"/>
      <c r="U126" s="45"/>
      <c r="V126" s="45"/>
      <c r="W126" s="45"/>
      <c r="X126" s="32"/>
      <c r="Y126" s="32"/>
      <c r="Z126" s="32"/>
    </row>
    <row r="127" spans="1:26" ht="14.25" customHeight="1">
      <c r="A127" s="32"/>
      <c r="B127" s="44"/>
      <c r="C127" s="45"/>
      <c r="D127" s="45"/>
      <c r="E127" s="45"/>
      <c r="F127" s="45"/>
      <c r="G127" s="45"/>
      <c r="H127" s="45"/>
      <c r="I127" s="45"/>
      <c r="J127" s="45"/>
      <c r="K127" s="45"/>
      <c r="L127" s="45"/>
      <c r="M127" s="45"/>
      <c r="N127" s="45"/>
      <c r="O127" s="45"/>
      <c r="P127" s="45"/>
      <c r="Q127" s="45"/>
      <c r="R127" s="45"/>
      <c r="S127" s="45"/>
      <c r="T127" s="45"/>
      <c r="U127" s="45"/>
      <c r="V127" s="45"/>
      <c r="W127" s="45"/>
      <c r="X127" s="32"/>
      <c r="Y127" s="32"/>
      <c r="Z127" s="32"/>
    </row>
    <row r="128" spans="1:26" ht="14.25" customHeight="1">
      <c r="A128" s="32"/>
      <c r="B128" s="44"/>
      <c r="C128" s="45"/>
      <c r="D128" s="45"/>
      <c r="E128" s="45"/>
      <c r="F128" s="45"/>
      <c r="G128" s="45"/>
      <c r="H128" s="45"/>
      <c r="I128" s="45"/>
      <c r="J128" s="45"/>
      <c r="K128" s="45"/>
      <c r="L128" s="45"/>
      <c r="M128" s="45"/>
      <c r="N128" s="45"/>
      <c r="O128" s="45"/>
      <c r="P128" s="45"/>
      <c r="Q128" s="45"/>
      <c r="R128" s="45"/>
      <c r="S128" s="45"/>
      <c r="T128" s="45"/>
      <c r="U128" s="45"/>
      <c r="V128" s="45"/>
      <c r="W128" s="45"/>
      <c r="X128" s="32"/>
      <c r="Y128" s="32"/>
      <c r="Z128" s="32"/>
    </row>
    <row r="129" spans="1:26" ht="14.25" customHeight="1">
      <c r="A129" s="32"/>
      <c r="B129" s="44"/>
      <c r="C129" s="45"/>
      <c r="D129" s="45"/>
      <c r="E129" s="45"/>
      <c r="F129" s="45"/>
      <c r="G129" s="45"/>
      <c r="H129" s="45"/>
      <c r="I129" s="45"/>
      <c r="J129" s="45"/>
      <c r="K129" s="45"/>
      <c r="L129" s="45"/>
      <c r="M129" s="45"/>
      <c r="N129" s="45"/>
      <c r="O129" s="45"/>
      <c r="P129" s="45"/>
      <c r="Q129" s="45"/>
      <c r="R129" s="45"/>
      <c r="S129" s="45"/>
      <c r="T129" s="45"/>
      <c r="U129" s="45"/>
      <c r="V129" s="45"/>
      <c r="W129" s="45"/>
      <c r="X129" s="32"/>
      <c r="Y129" s="32"/>
      <c r="Z129" s="32"/>
    </row>
    <row r="130" spans="1:26" ht="14.25" customHeight="1">
      <c r="A130" s="32"/>
      <c r="B130" s="44"/>
      <c r="C130" s="45"/>
      <c r="D130" s="45"/>
      <c r="E130" s="45"/>
      <c r="F130" s="45"/>
      <c r="G130" s="45"/>
      <c r="H130" s="45"/>
      <c r="I130" s="45"/>
      <c r="J130" s="45"/>
      <c r="K130" s="45"/>
      <c r="L130" s="45"/>
      <c r="M130" s="45"/>
      <c r="N130" s="45"/>
      <c r="O130" s="45"/>
      <c r="P130" s="45"/>
      <c r="Q130" s="45"/>
      <c r="R130" s="45"/>
      <c r="S130" s="45"/>
      <c r="T130" s="45"/>
      <c r="U130" s="45"/>
      <c r="V130" s="45"/>
      <c r="W130" s="45"/>
      <c r="X130" s="32"/>
      <c r="Y130" s="32"/>
      <c r="Z130" s="32"/>
    </row>
    <row r="131" spans="1:26" ht="14.25" customHeight="1">
      <c r="A131" s="32"/>
      <c r="B131" s="44"/>
      <c r="C131" s="45"/>
      <c r="D131" s="45"/>
      <c r="E131" s="45"/>
      <c r="F131" s="45"/>
      <c r="G131" s="45"/>
      <c r="H131" s="45"/>
      <c r="I131" s="45"/>
      <c r="J131" s="45"/>
      <c r="K131" s="45"/>
      <c r="L131" s="45"/>
      <c r="M131" s="45"/>
      <c r="N131" s="45"/>
      <c r="O131" s="45"/>
      <c r="P131" s="45"/>
      <c r="Q131" s="45"/>
      <c r="R131" s="45"/>
      <c r="S131" s="45"/>
      <c r="T131" s="45"/>
      <c r="U131" s="45"/>
      <c r="V131" s="45"/>
      <c r="W131" s="45"/>
      <c r="X131" s="32"/>
      <c r="Y131" s="32"/>
      <c r="Z131" s="32"/>
    </row>
    <row r="132" spans="1:26" ht="14.25" customHeight="1">
      <c r="A132" s="32"/>
      <c r="B132" s="44"/>
      <c r="C132" s="45"/>
      <c r="D132" s="45"/>
      <c r="E132" s="45"/>
      <c r="F132" s="45"/>
      <c r="G132" s="45"/>
      <c r="H132" s="45"/>
      <c r="I132" s="45"/>
      <c r="J132" s="45"/>
      <c r="K132" s="45"/>
      <c r="L132" s="45"/>
      <c r="M132" s="45"/>
      <c r="N132" s="45"/>
      <c r="O132" s="45"/>
      <c r="P132" s="45"/>
      <c r="Q132" s="45"/>
      <c r="R132" s="45"/>
      <c r="S132" s="45"/>
      <c r="T132" s="45"/>
      <c r="U132" s="45"/>
      <c r="V132" s="45"/>
      <c r="W132" s="45"/>
      <c r="X132" s="32"/>
      <c r="Y132" s="32"/>
      <c r="Z132" s="32"/>
    </row>
    <row r="133" spans="1:26" ht="14.25" customHeight="1">
      <c r="A133" s="32"/>
      <c r="B133" s="44"/>
      <c r="C133" s="45"/>
      <c r="D133" s="45"/>
      <c r="E133" s="45"/>
      <c r="F133" s="45"/>
      <c r="G133" s="45"/>
      <c r="H133" s="45"/>
      <c r="I133" s="45"/>
      <c r="J133" s="45"/>
      <c r="K133" s="45"/>
      <c r="L133" s="45"/>
      <c r="M133" s="45"/>
      <c r="N133" s="45"/>
      <c r="O133" s="45"/>
      <c r="P133" s="45"/>
      <c r="Q133" s="45"/>
      <c r="R133" s="45"/>
      <c r="S133" s="45"/>
      <c r="T133" s="45"/>
      <c r="U133" s="45"/>
      <c r="V133" s="45"/>
      <c r="W133" s="45"/>
      <c r="X133" s="32"/>
      <c r="Y133" s="32"/>
      <c r="Z133" s="32"/>
    </row>
    <row r="134" spans="1:26" ht="14.25" customHeight="1">
      <c r="A134" s="32"/>
      <c r="B134" s="44"/>
      <c r="C134" s="45"/>
      <c r="D134" s="45"/>
      <c r="E134" s="45"/>
      <c r="F134" s="45"/>
      <c r="G134" s="45"/>
      <c r="H134" s="45"/>
      <c r="I134" s="45"/>
      <c r="J134" s="45"/>
      <c r="K134" s="45"/>
      <c r="L134" s="45"/>
      <c r="M134" s="45"/>
      <c r="N134" s="45"/>
      <c r="O134" s="45"/>
      <c r="P134" s="45"/>
      <c r="Q134" s="45"/>
      <c r="R134" s="45"/>
      <c r="S134" s="45"/>
      <c r="T134" s="45"/>
      <c r="U134" s="45"/>
      <c r="V134" s="45"/>
      <c r="W134" s="45"/>
      <c r="X134" s="32"/>
      <c r="Y134" s="32"/>
      <c r="Z134" s="32"/>
    </row>
    <row r="135" spans="1:26" ht="14.25" customHeight="1">
      <c r="A135" s="32"/>
      <c r="B135" s="44"/>
      <c r="C135" s="45"/>
      <c r="D135" s="45"/>
      <c r="E135" s="45"/>
      <c r="F135" s="45"/>
      <c r="G135" s="45"/>
      <c r="H135" s="45"/>
      <c r="I135" s="45"/>
      <c r="J135" s="45"/>
      <c r="K135" s="45"/>
      <c r="L135" s="45"/>
      <c r="M135" s="45"/>
      <c r="N135" s="45"/>
      <c r="O135" s="45"/>
      <c r="P135" s="45"/>
      <c r="Q135" s="45"/>
      <c r="R135" s="45"/>
      <c r="S135" s="45"/>
      <c r="T135" s="45"/>
      <c r="U135" s="45"/>
      <c r="V135" s="45"/>
      <c r="W135" s="45"/>
      <c r="X135" s="32"/>
      <c r="Y135" s="32"/>
      <c r="Z135" s="32"/>
    </row>
    <row r="136" spans="1:26" ht="14.25" customHeight="1">
      <c r="A136" s="32"/>
      <c r="B136" s="44"/>
      <c r="C136" s="45"/>
      <c r="D136" s="45"/>
      <c r="E136" s="45"/>
      <c r="F136" s="45"/>
      <c r="G136" s="45"/>
      <c r="H136" s="45"/>
      <c r="I136" s="45"/>
      <c r="J136" s="45"/>
      <c r="K136" s="45"/>
      <c r="L136" s="45"/>
      <c r="M136" s="45"/>
      <c r="N136" s="45"/>
      <c r="O136" s="45"/>
      <c r="P136" s="45"/>
      <c r="Q136" s="45"/>
      <c r="R136" s="45"/>
      <c r="S136" s="45"/>
      <c r="T136" s="45"/>
      <c r="U136" s="45"/>
      <c r="V136" s="45"/>
      <c r="W136" s="45"/>
      <c r="X136" s="32"/>
      <c r="Y136" s="32"/>
      <c r="Z136" s="32"/>
    </row>
    <row r="137" spans="1:26" ht="14.25" customHeight="1">
      <c r="A137" s="32"/>
      <c r="B137" s="44"/>
      <c r="C137" s="45"/>
      <c r="D137" s="45"/>
      <c r="E137" s="45"/>
      <c r="F137" s="45"/>
      <c r="G137" s="45"/>
      <c r="H137" s="45"/>
      <c r="I137" s="45"/>
      <c r="J137" s="45"/>
      <c r="K137" s="45"/>
      <c r="L137" s="45"/>
      <c r="M137" s="45"/>
      <c r="N137" s="45"/>
      <c r="O137" s="45"/>
      <c r="P137" s="45"/>
      <c r="Q137" s="45"/>
      <c r="R137" s="45"/>
      <c r="S137" s="45"/>
      <c r="T137" s="45"/>
      <c r="U137" s="45"/>
      <c r="V137" s="45"/>
      <c r="W137" s="45"/>
      <c r="X137" s="32"/>
      <c r="Y137" s="32"/>
      <c r="Z137" s="32"/>
    </row>
    <row r="138" spans="1:26" ht="14.25" customHeight="1">
      <c r="A138" s="32"/>
      <c r="B138" s="44"/>
      <c r="C138" s="45"/>
      <c r="D138" s="45"/>
      <c r="E138" s="45"/>
      <c r="F138" s="45"/>
      <c r="G138" s="45"/>
      <c r="H138" s="45"/>
      <c r="I138" s="45"/>
      <c r="J138" s="45"/>
      <c r="K138" s="45"/>
      <c r="L138" s="45"/>
      <c r="M138" s="45"/>
      <c r="N138" s="45"/>
      <c r="O138" s="45"/>
      <c r="P138" s="45"/>
      <c r="Q138" s="45"/>
      <c r="R138" s="45"/>
      <c r="S138" s="45"/>
      <c r="T138" s="45"/>
      <c r="U138" s="45"/>
      <c r="V138" s="45"/>
      <c r="W138" s="45"/>
      <c r="X138" s="32"/>
      <c r="Y138" s="32"/>
      <c r="Z138" s="32"/>
    </row>
    <row r="139" spans="1:26" ht="14.25" customHeight="1">
      <c r="A139" s="32"/>
      <c r="B139" s="44"/>
      <c r="C139" s="45"/>
      <c r="D139" s="45"/>
      <c r="E139" s="45"/>
      <c r="F139" s="45"/>
      <c r="G139" s="45"/>
      <c r="H139" s="45"/>
      <c r="I139" s="45"/>
      <c r="J139" s="45"/>
      <c r="K139" s="45"/>
      <c r="L139" s="45"/>
      <c r="M139" s="45"/>
      <c r="N139" s="45"/>
      <c r="O139" s="45"/>
      <c r="P139" s="45"/>
      <c r="Q139" s="45"/>
      <c r="R139" s="45"/>
      <c r="S139" s="45"/>
      <c r="T139" s="45"/>
      <c r="U139" s="45"/>
      <c r="V139" s="45"/>
      <c r="W139" s="45"/>
      <c r="X139" s="32"/>
      <c r="Y139" s="32"/>
      <c r="Z139" s="32"/>
    </row>
    <row r="140" spans="1:26" ht="14.25" customHeight="1">
      <c r="A140" s="32"/>
      <c r="B140" s="44"/>
      <c r="C140" s="45"/>
      <c r="D140" s="45"/>
      <c r="E140" s="45"/>
      <c r="F140" s="45"/>
      <c r="G140" s="45"/>
      <c r="H140" s="45"/>
      <c r="I140" s="45"/>
      <c r="J140" s="45"/>
      <c r="K140" s="45"/>
      <c r="L140" s="45"/>
      <c r="M140" s="45"/>
      <c r="N140" s="45"/>
      <c r="O140" s="45"/>
      <c r="P140" s="45"/>
      <c r="Q140" s="45"/>
      <c r="R140" s="45"/>
      <c r="S140" s="45"/>
      <c r="T140" s="45"/>
      <c r="U140" s="45"/>
      <c r="V140" s="45"/>
      <c r="W140" s="45"/>
      <c r="X140" s="32"/>
      <c r="Y140" s="32"/>
      <c r="Z140" s="32"/>
    </row>
    <row r="141" spans="1:26" ht="14.25" customHeight="1">
      <c r="A141" s="32"/>
      <c r="B141" s="44"/>
      <c r="C141" s="45"/>
      <c r="D141" s="45"/>
      <c r="E141" s="45"/>
      <c r="F141" s="45"/>
      <c r="G141" s="45"/>
      <c r="H141" s="45"/>
      <c r="I141" s="45"/>
      <c r="J141" s="45"/>
      <c r="K141" s="45"/>
      <c r="L141" s="45"/>
      <c r="M141" s="45"/>
      <c r="N141" s="45"/>
      <c r="O141" s="45"/>
      <c r="P141" s="45"/>
      <c r="Q141" s="45"/>
      <c r="R141" s="45"/>
      <c r="S141" s="45"/>
      <c r="T141" s="45"/>
      <c r="U141" s="45"/>
      <c r="V141" s="45"/>
      <c r="W141" s="45"/>
      <c r="X141" s="32"/>
      <c r="Y141" s="32"/>
      <c r="Z141" s="32"/>
    </row>
    <row r="142" spans="1:26" ht="14.25" customHeight="1">
      <c r="A142" s="32"/>
      <c r="B142" s="44"/>
      <c r="C142" s="45"/>
      <c r="D142" s="45"/>
      <c r="E142" s="45"/>
      <c r="F142" s="45"/>
      <c r="G142" s="45"/>
      <c r="H142" s="45"/>
      <c r="I142" s="45"/>
      <c r="J142" s="45"/>
      <c r="K142" s="45"/>
      <c r="L142" s="45"/>
      <c r="M142" s="45"/>
      <c r="N142" s="45"/>
      <c r="O142" s="45"/>
      <c r="P142" s="45"/>
      <c r="Q142" s="45"/>
      <c r="R142" s="45"/>
      <c r="S142" s="45"/>
      <c r="T142" s="45"/>
      <c r="U142" s="45"/>
      <c r="V142" s="45"/>
      <c r="W142" s="45"/>
      <c r="X142" s="32"/>
      <c r="Y142" s="32"/>
      <c r="Z142" s="32"/>
    </row>
    <row r="143" spans="1:26" ht="14.25" customHeight="1">
      <c r="A143" s="32"/>
      <c r="B143" s="44"/>
      <c r="C143" s="45"/>
      <c r="D143" s="45"/>
      <c r="E143" s="45"/>
      <c r="F143" s="45"/>
      <c r="G143" s="45"/>
      <c r="H143" s="45"/>
      <c r="I143" s="45"/>
      <c r="J143" s="45"/>
      <c r="K143" s="45"/>
      <c r="L143" s="45"/>
      <c r="M143" s="45"/>
      <c r="N143" s="45"/>
      <c r="O143" s="45"/>
      <c r="P143" s="45"/>
      <c r="Q143" s="45"/>
      <c r="R143" s="45"/>
      <c r="S143" s="45"/>
      <c r="T143" s="45"/>
      <c r="U143" s="45"/>
      <c r="V143" s="45"/>
      <c r="W143" s="45"/>
      <c r="X143" s="32"/>
      <c r="Y143" s="32"/>
      <c r="Z143" s="32"/>
    </row>
    <row r="144" spans="1:26" ht="14.25" customHeight="1">
      <c r="A144" s="32"/>
      <c r="B144" s="44"/>
      <c r="C144" s="45"/>
      <c r="D144" s="45"/>
      <c r="E144" s="45"/>
      <c r="F144" s="45"/>
      <c r="G144" s="45"/>
      <c r="H144" s="45"/>
      <c r="I144" s="45"/>
      <c r="J144" s="45"/>
      <c r="K144" s="45"/>
      <c r="L144" s="45"/>
      <c r="M144" s="45"/>
      <c r="N144" s="45"/>
      <c r="O144" s="45"/>
      <c r="P144" s="45"/>
      <c r="Q144" s="45"/>
      <c r="R144" s="45"/>
      <c r="S144" s="45"/>
      <c r="T144" s="45"/>
      <c r="U144" s="45"/>
      <c r="V144" s="45"/>
      <c r="W144" s="45"/>
      <c r="X144" s="32"/>
      <c r="Y144" s="32"/>
      <c r="Z144" s="32"/>
    </row>
    <row r="145" spans="1:26" ht="14.25" customHeight="1">
      <c r="A145" s="32"/>
      <c r="B145" s="44"/>
      <c r="C145" s="45"/>
      <c r="D145" s="45"/>
      <c r="E145" s="45"/>
      <c r="F145" s="45"/>
      <c r="G145" s="45"/>
      <c r="H145" s="45"/>
      <c r="I145" s="45"/>
      <c r="J145" s="45"/>
      <c r="K145" s="45"/>
      <c r="L145" s="45"/>
      <c r="M145" s="45"/>
      <c r="N145" s="45"/>
      <c r="O145" s="45"/>
      <c r="P145" s="45"/>
      <c r="Q145" s="45"/>
      <c r="R145" s="45"/>
      <c r="S145" s="45"/>
      <c r="T145" s="45"/>
      <c r="U145" s="45"/>
      <c r="V145" s="45"/>
      <c r="W145" s="45"/>
      <c r="X145" s="32"/>
      <c r="Y145" s="32"/>
      <c r="Z145" s="32"/>
    </row>
    <row r="146" spans="1:26" ht="14.25" customHeight="1">
      <c r="A146" s="32"/>
      <c r="B146" s="44"/>
      <c r="C146" s="45"/>
      <c r="D146" s="45"/>
      <c r="E146" s="45"/>
      <c r="F146" s="45"/>
      <c r="G146" s="45"/>
      <c r="H146" s="45"/>
      <c r="I146" s="45"/>
      <c r="J146" s="45"/>
      <c r="K146" s="45"/>
      <c r="L146" s="45"/>
      <c r="M146" s="45"/>
      <c r="N146" s="45"/>
      <c r="O146" s="45"/>
      <c r="P146" s="45"/>
      <c r="Q146" s="45"/>
      <c r="R146" s="45"/>
      <c r="S146" s="45"/>
      <c r="T146" s="45"/>
      <c r="U146" s="45"/>
      <c r="V146" s="45"/>
      <c r="W146" s="45"/>
      <c r="X146" s="32"/>
      <c r="Y146" s="32"/>
      <c r="Z146" s="32"/>
    </row>
    <row r="147" spans="1:26" ht="14.25" customHeight="1">
      <c r="A147" s="32"/>
      <c r="B147" s="44"/>
      <c r="C147" s="45"/>
      <c r="D147" s="45"/>
      <c r="E147" s="45"/>
      <c r="F147" s="45"/>
      <c r="G147" s="45"/>
      <c r="H147" s="45"/>
      <c r="I147" s="45"/>
      <c r="J147" s="45"/>
      <c r="K147" s="45"/>
      <c r="L147" s="45"/>
      <c r="M147" s="45"/>
      <c r="N147" s="45"/>
      <c r="O147" s="45"/>
      <c r="P147" s="45"/>
      <c r="Q147" s="45"/>
      <c r="R147" s="45"/>
      <c r="S147" s="45"/>
      <c r="T147" s="45"/>
      <c r="U147" s="45"/>
      <c r="V147" s="45"/>
      <c r="W147" s="45"/>
      <c r="X147" s="32"/>
      <c r="Y147" s="32"/>
      <c r="Z147" s="32"/>
    </row>
    <row r="148" spans="1:26" ht="14.25" customHeight="1">
      <c r="A148" s="32"/>
      <c r="B148" s="44"/>
      <c r="C148" s="45"/>
      <c r="D148" s="45"/>
      <c r="E148" s="45"/>
      <c r="F148" s="45"/>
      <c r="G148" s="45"/>
      <c r="H148" s="45"/>
      <c r="I148" s="45"/>
      <c r="J148" s="45"/>
      <c r="K148" s="45"/>
      <c r="L148" s="45"/>
      <c r="M148" s="45"/>
      <c r="N148" s="45"/>
      <c r="O148" s="45"/>
      <c r="P148" s="45"/>
      <c r="Q148" s="45"/>
      <c r="R148" s="45"/>
      <c r="S148" s="45"/>
      <c r="T148" s="45"/>
      <c r="U148" s="45"/>
      <c r="V148" s="45"/>
      <c r="W148" s="45"/>
      <c r="X148" s="32"/>
      <c r="Y148" s="32"/>
      <c r="Z148" s="32"/>
    </row>
    <row r="149" spans="1:26" ht="14.25" customHeight="1">
      <c r="A149" s="32"/>
      <c r="B149" s="44"/>
      <c r="C149" s="45"/>
      <c r="D149" s="45"/>
      <c r="E149" s="45"/>
      <c r="F149" s="45"/>
      <c r="G149" s="45"/>
      <c r="H149" s="45"/>
      <c r="I149" s="45"/>
      <c r="J149" s="45"/>
      <c r="K149" s="45"/>
      <c r="L149" s="45"/>
      <c r="M149" s="45"/>
      <c r="N149" s="45"/>
      <c r="O149" s="45"/>
      <c r="P149" s="45"/>
      <c r="Q149" s="45"/>
      <c r="R149" s="45"/>
      <c r="S149" s="45"/>
      <c r="T149" s="45"/>
      <c r="U149" s="45"/>
      <c r="V149" s="45"/>
      <c r="W149" s="45"/>
      <c r="X149" s="32"/>
      <c r="Y149" s="32"/>
      <c r="Z149" s="32"/>
    </row>
    <row r="150" spans="1:26" ht="14.25" customHeight="1">
      <c r="A150" s="32"/>
      <c r="B150" s="44"/>
      <c r="C150" s="45"/>
      <c r="D150" s="45"/>
      <c r="E150" s="45"/>
      <c r="F150" s="45"/>
      <c r="G150" s="45"/>
      <c r="H150" s="45"/>
      <c r="I150" s="45"/>
      <c r="J150" s="45"/>
      <c r="K150" s="45"/>
      <c r="L150" s="45"/>
      <c r="M150" s="45"/>
      <c r="N150" s="45"/>
      <c r="O150" s="45"/>
      <c r="P150" s="45"/>
      <c r="Q150" s="45"/>
      <c r="R150" s="45"/>
      <c r="S150" s="45"/>
      <c r="T150" s="45"/>
      <c r="U150" s="45"/>
      <c r="V150" s="45"/>
      <c r="W150" s="45"/>
      <c r="X150" s="32"/>
      <c r="Y150" s="32"/>
      <c r="Z150" s="32"/>
    </row>
    <row r="151" spans="1:26" ht="14.25" customHeight="1">
      <c r="A151" s="32"/>
      <c r="B151" s="44"/>
      <c r="C151" s="45"/>
      <c r="D151" s="45"/>
      <c r="E151" s="45"/>
      <c r="F151" s="45"/>
      <c r="G151" s="45"/>
      <c r="H151" s="45"/>
      <c r="I151" s="45"/>
      <c r="J151" s="45"/>
      <c r="K151" s="45"/>
      <c r="L151" s="45"/>
      <c r="M151" s="45"/>
      <c r="N151" s="45"/>
      <c r="O151" s="45"/>
      <c r="P151" s="45"/>
      <c r="Q151" s="45"/>
      <c r="R151" s="45"/>
      <c r="S151" s="45"/>
      <c r="T151" s="45"/>
      <c r="U151" s="45"/>
      <c r="V151" s="45"/>
      <c r="W151" s="45"/>
      <c r="X151" s="32"/>
      <c r="Y151" s="32"/>
      <c r="Z151" s="32"/>
    </row>
    <row r="152" spans="1:26" ht="14.25" customHeight="1">
      <c r="A152" s="32"/>
      <c r="B152" s="44"/>
      <c r="C152" s="45"/>
      <c r="D152" s="45"/>
      <c r="E152" s="45"/>
      <c r="F152" s="45"/>
      <c r="G152" s="45"/>
      <c r="H152" s="45"/>
      <c r="I152" s="45"/>
      <c r="J152" s="45"/>
      <c r="K152" s="45"/>
      <c r="L152" s="45"/>
      <c r="M152" s="45"/>
      <c r="N152" s="45"/>
      <c r="O152" s="45"/>
      <c r="P152" s="45"/>
      <c r="Q152" s="45"/>
      <c r="R152" s="45"/>
      <c r="S152" s="45"/>
      <c r="T152" s="45"/>
      <c r="U152" s="45"/>
      <c r="V152" s="45"/>
      <c r="W152" s="45"/>
      <c r="X152" s="32"/>
      <c r="Y152" s="32"/>
      <c r="Z152" s="32"/>
    </row>
    <row r="153" spans="1:26" ht="14.25" customHeight="1">
      <c r="A153" s="32"/>
      <c r="B153" s="44"/>
      <c r="C153" s="45"/>
      <c r="D153" s="45"/>
      <c r="E153" s="45"/>
      <c r="F153" s="45"/>
      <c r="G153" s="45"/>
      <c r="H153" s="45"/>
      <c r="I153" s="45"/>
      <c r="J153" s="45"/>
      <c r="K153" s="45"/>
      <c r="L153" s="45"/>
      <c r="M153" s="45"/>
      <c r="N153" s="45"/>
      <c r="O153" s="45"/>
      <c r="P153" s="45"/>
      <c r="Q153" s="45"/>
      <c r="R153" s="45"/>
      <c r="S153" s="45"/>
      <c r="T153" s="45"/>
      <c r="U153" s="45"/>
      <c r="V153" s="45"/>
      <c r="W153" s="45"/>
      <c r="X153" s="32"/>
      <c r="Y153" s="32"/>
      <c r="Z153" s="32"/>
    </row>
    <row r="154" spans="1:26" ht="14.25" customHeight="1">
      <c r="A154" s="32"/>
      <c r="B154" s="44"/>
      <c r="C154" s="45"/>
      <c r="D154" s="45"/>
      <c r="E154" s="45"/>
      <c r="F154" s="45"/>
      <c r="G154" s="45"/>
      <c r="H154" s="45"/>
      <c r="I154" s="45"/>
      <c r="J154" s="45"/>
      <c r="K154" s="45"/>
      <c r="L154" s="45"/>
      <c r="M154" s="45"/>
      <c r="N154" s="45"/>
      <c r="O154" s="45"/>
      <c r="P154" s="45"/>
      <c r="Q154" s="45"/>
      <c r="R154" s="45"/>
      <c r="S154" s="45"/>
      <c r="T154" s="45"/>
      <c r="U154" s="45"/>
      <c r="V154" s="45"/>
      <c r="W154" s="45"/>
      <c r="X154" s="32"/>
      <c r="Y154" s="32"/>
      <c r="Z154" s="32"/>
    </row>
    <row r="155" spans="1:26" ht="14.25" customHeight="1">
      <c r="A155" s="32"/>
      <c r="B155" s="44"/>
      <c r="C155" s="45"/>
      <c r="D155" s="45"/>
      <c r="E155" s="45"/>
      <c r="F155" s="45"/>
      <c r="G155" s="45"/>
      <c r="H155" s="45"/>
      <c r="I155" s="45"/>
      <c r="J155" s="45"/>
      <c r="K155" s="45"/>
      <c r="L155" s="45"/>
      <c r="M155" s="45"/>
      <c r="N155" s="45"/>
      <c r="O155" s="45"/>
      <c r="P155" s="45"/>
      <c r="Q155" s="45"/>
      <c r="R155" s="45"/>
      <c r="S155" s="45"/>
      <c r="T155" s="45"/>
      <c r="U155" s="45"/>
      <c r="V155" s="45"/>
      <c r="W155" s="45"/>
      <c r="X155" s="32"/>
      <c r="Y155" s="32"/>
      <c r="Z155" s="32"/>
    </row>
    <row r="156" spans="1:26" ht="14.25" customHeight="1">
      <c r="A156" s="32"/>
      <c r="B156" s="44"/>
      <c r="C156" s="45"/>
      <c r="D156" s="45"/>
      <c r="E156" s="45"/>
      <c r="F156" s="45"/>
      <c r="G156" s="45"/>
      <c r="H156" s="45"/>
      <c r="I156" s="45"/>
      <c r="J156" s="45"/>
      <c r="K156" s="45"/>
      <c r="L156" s="45"/>
      <c r="M156" s="45"/>
      <c r="N156" s="45"/>
      <c r="O156" s="45"/>
      <c r="P156" s="45"/>
      <c r="Q156" s="45"/>
      <c r="R156" s="45"/>
      <c r="S156" s="45"/>
      <c r="T156" s="45"/>
      <c r="U156" s="45"/>
      <c r="V156" s="45"/>
      <c r="W156" s="45"/>
      <c r="X156" s="32"/>
      <c r="Y156" s="32"/>
      <c r="Z156" s="32"/>
    </row>
    <row r="157" spans="1:26" ht="14.25" customHeight="1">
      <c r="A157" s="32"/>
      <c r="B157" s="44"/>
      <c r="C157" s="45"/>
      <c r="D157" s="45"/>
      <c r="E157" s="45"/>
      <c r="F157" s="45"/>
      <c r="G157" s="45"/>
      <c r="H157" s="45"/>
      <c r="I157" s="45"/>
      <c r="J157" s="45"/>
      <c r="K157" s="45"/>
      <c r="L157" s="45"/>
      <c r="M157" s="45"/>
      <c r="N157" s="45"/>
      <c r="O157" s="45"/>
      <c r="P157" s="45"/>
      <c r="Q157" s="45"/>
      <c r="R157" s="45"/>
      <c r="S157" s="45"/>
      <c r="T157" s="45"/>
      <c r="U157" s="45"/>
      <c r="V157" s="45"/>
      <c r="W157" s="45"/>
      <c r="X157" s="32"/>
      <c r="Y157" s="32"/>
      <c r="Z157" s="32"/>
    </row>
    <row r="158" spans="1:26" ht="14.25" customHeight="1">
      <c r="A158" s="32"/>
      <c r="B158" s="44"/>
      <c r="C158" s="45"/>
      <c r="D158" s="45"/>
      <c r="E158" s="45"/>
      <c r="F158" s="45"/>
      <c r="G158" s="45"/>
      <c r="H158" s="45"/>
      <c r="I158" s="45"/>
      <c r="J158" s="45"/>
      <c r="K158" s="45"/>
      <c r="L158" s="45"/>
      <c r="M158" s="45"/>
      <c r="N158" s="45"/>
      <c r="O158" s="45"/>
      <c r="P158" s="45"/>
      <c r="Q158" s="45"/>
      <c r="R158" s="45"/>
      <c r="S158" s="45"/>
      <c r="T158" s="45"/>
      <c r="U158" s="45"/>
      <c r="V158" s="45"/>
      <c r="W158" s="45"/>
      <c r="X158" s="32"/>
      <c r="Y158" s="32"/>
      <c r="Z158" s="32"/>
    </row>
    <row r="159" spans="1:26" ht="14.25" customHeight="1">
      <c r="A159" s="32"/>
      <c r="B159" s="44"/>
      <c r="C159" s="45"/>
      <c r="D159" s="45"/>
      <c r="E159" s="45"/>
      <c r="F159" s="45"/>
      <c r="G159" s="45"/>
      <c r="H159" s="45"/>
      <c r="I159" s="45"/>
      <c r="J159" s="45"/>
      <c r="K159" s="45"/>
      <c r="L159" s="45"/>
      <c r="M159" s="45"/>
      <c r="N159" s="45"/>
      <c r="O159" s="45"/>
      <c r="P159" s="45"/>
      <c r="Q159" s="45"/>
      <c r="R159" s="45"/>
      <c r="S159" s="45"/>
      <c r="T159" s="45"/>
      <c r="U159" s="45"/>
      <c r="V159" s="45"/>
      <c r="W159" s="45"/>
      <c r="X159" s="32"/>
      <c r="Y159" s="32"/>
      <c r="Z159" s="32"/>
    </row>
    <row r="160" spans="1:26" ht="14.25" customHeight="1">
      <c r="A160" s="32"/>
      <c r="B160" s="44"/>
      <c r="C160" s="45"/>
      <c r="D160" s="45"/>
      <c r="E160" s="45"/>
      <c r="F160" s="45"/>
      <c r="G160" s="45"/>
      <c r="H160" s="45"/>
      <c r="I160" s="45"/>
      <c r="J160" s="45"/>
      <c r="K160" s="45"/>
      <c r="L160" s="45"/>
      <c r="M160" s="45"/>
      <c r="N160" s="45"/>
      <c r="O160" s="45"/>
      <c r="P160" s="45"/>
      <c r="Q160" s="45"/>
      <c r="R160" s="45"/>
      <c r="S160" s="45"/>
      <c r="T160" s="45"/>
      <c r="U160" s="45"/>
      <c r="V160" s="45"/>
      <c r="W160" s="45"/>
      <c r="X160" s="32"/>
      <c r="Y160" s="32"/>
      <c r="Z160" s="32"/>
    </row>
    <row r="161" spans="1:26" ht="14.25" customHeight="1">
      <c r="A161" s="32"/>
      <c r="B161" s="44"/>
      <c r="C161" s="45"/>
      <c r="D161" s="45"/>
      <c r="E161" s="45"/>
      <c r="F161" s="45"/>
      <c r="G161" s="45"/>
      <c r="H161" s="45"/>
      <c r="I161" s="45"/>
      <c r="J161" s="45"/>
      <c r="K161" s="45"/>
      <c r="L161" s="45"/>
      <c r="M161" s="45"/>
      <c r="N161" s="45"/>
      <c r="O161" s="45"/>
      <c r="P161" s="45"/>
      <c r="Q161" s="45"/>
      <c r="R161" s="45"/>
      <c r="S161" s="45"/>
      <c r="T161" s="45"/>
      <c r="U161" s="45"/>
      <c r="V161" s="45"/>
      <c r="W161" s="45"/>
      <c r="X161" s="32"/>
      <c r="Y161" s="32"/>
      <c r="Z161" s="32"/>
    </row>
    <row r="162" spans="1:26" ht="14.25" customHeight="1">
      <c r="A162" s="32"/>
      <c r="B162" s="44"/>
      <c r="C162" s="45"/>
      <c r="D162" s="45"/>
      <c r="E162" s="45"/>
      <c r="F162" s="45"/>
      <c r="G162" s="45"/>
      <c r="H162" s="45"/>
      <c r="I162" s="45"/>
      <c r="J162" s="45"/>
      <c r="K162" s="45"/>
      <c r="L162" s="45"/>
      <c r="M162" s="45"/>
      <c r="N162" s="45"/>
      <c r="O162" s="45"/>
      <c r="P162" s="45"/>
      <c r="Q162" s="45"/>
      <c r="R162" s="45"/>
      <c r="S162" s="45"/>
      <c r="T162" s="45"/>
      <c r="U162" s="45"/>
      <c r="V162" s="45"/>
      <c r="W162" s="45"/>
      <c r="X162" s="32"/>
      <c r="Y162" s="32"/>
      <c r="Z162" s="32"/>
    </row>
    <row r="163" spans="1:26" ht="14.25" customHeight="1">
      <c r="A163" s="32"/>
      <c r="B163" s="44"/>
      <c r="C163" s="45"/>
      <c r="D163" s="45"/>
      <c r="E163" s="45"/>
      <c r="F163" s="45"/>
      <c r="G163" s="45"/>
      <c r="H163" s="45"/>
      <c r="I163" s="45"/>
      <c r="J163" s="45"/>
      <c r="K163" s="45"/>
      <c r="L163" s="45"/>
      <c r="M163" s="45"/>
      <c r="N163" s="45"/>
      <c r="O163" s="45"/>
      <c r="P163" s="45"/>
      <c r="Q163" s="45"/>
      <c r="R163" s="45"/>
      <c r="S163" s="45"/>
      <c r="T163" s="45"/>
      <c r="U163" s="45"/>
      <c r="V163" s="45"/>
      <c r="W163" s="45"/>
      <c r="X163" s="32"/>
      <c r="Y163" s="32"/>
      <c r="Z163" s="32"/>
    </row>
    <row r="164" spans="1:26" ht="14.25" customHeight="1">
      <c r="A164" s="32"/>
      <c r="B164" s="44"/>
      <c r="C164" s="45"/>
      <c r="D164" s="45"/>
      <c r="E164" s="45"/>
      <c r="F164" s="45"/>
      <c r="G164" s="45"/>
      <c r="H164" s="45"/>
      <c r="I164" s="45"/>
      <c r="J164" s="45"/>
      <c r="K164" s="45"/>
      <c r="L164" s="45"/>
      <c r="M164" s="45"/>
      <c r="N164" s="45"/>
      <c r="O164" s="45"/>
      <c r="P164" s="45"/>
      <c r="Q164" s="45"/>
      <c r="R164" s="45"/>
      <c r="S164" s="45"/>
      <c r="T164" s="45"/>
      <c r="U164" s="45"/>
      <c r="V164" s="45"/>
      <c r="W164" s="45"/>
      <c r="X164" s="32"/>
      <c r="Y164" s="32"/>
      <c r="Z164" s="32"/>
    </row>
    <row r="165" spans="1:26" ht="14.25" customHeight="1">
      <c r="A165" s="32"/>
      <c r="B165" s="44"/>
      <c r="C165" s="45"/>
      <c r="D165" s="45"/>
      <c r="E165" s="45"/>
      <c r="F165" s="45"/>
      <c r="G165" s="45"/>
      <c r="H165" s="45"/>
      <c r="I165" s="45"/>
      <c r="J165" s="45"/>
      <c r="K165" s="45"/>
      <c r="L165" s="45"/>
      <c r="M165" s="45"/>
      <c r="N165" s="45"/>
      <c r="O165" s="45"/>
      <c r="P165" s="45"/>
      <c r="Q165" s="45"/>
      <c r="R165" s="45"/>
      <c r="S165" s="45"/>
      <c r="T165" s="45"/>
      <c r="U165" s="45"/>
      <c r="V165" s="45"/>
      <c r="W165" s="45"/>
      <c r="X165" s="32"/>
      <c r="Y165" s="32"/>
      <c r="Z165" s="32"/>
    </row>
    <row r="166" spans="1:26" ht="14.25" customHeight="1">
      <c r="A166" s="32"/>
      <c r="B166" s="44"/>
      <c r="C166" s="45"/>
      <c r="D166" s="45"/>
      <c r="E166" s="45"/>
      <c r="F166" s="45"/>
      <c r="G166" s="45"/>
      <c r="H166" s="45"/>
      <c r="I166" s="45"/>
      <c r="J166" s="45"/>
      <c r="K166" s="45"/>
      <c r="L166" s="45"/>
      <c r="M166" s="45"/>
      <c r="N166" s="45"/>
      <c r="O166" s="45"/>
      <c r="P166" s="45"/>
      <c r="Q166" s="45"/>
      <c r="R166" s="45"/>
      <c r="S166" s="45"/>
      <c r="T166" s="45"/>
      <c r="U166" s="45"/>
      <c r="V166" s="45"/>
      <c r="W166" s="45"/>
      <c r="X166" s="32"/>
      <c r="Y166" s="32"/>
      <c r="Z166" s="32"/>
    </row>
    <row r="167" spans="1:26" ht="14.25" customHeight="1">
      <c r="A167" s="32"/>
      <c r="B167" s="44"/>
      <c r="C167" s="45"/>
      <c r="D167" s="45"/>
      <c r="E167" s="45"/>
      <c r="F167" s="45"/>
      <c r="G167" s="45"/>
      <c r="H167" s="45"/>
      <c r="I167" s="45"/>
      <c r="J167" s="45"/>
      <c r="K167" s="45"/>
      <c r="L167" s="45"/>
      <c r="M167" s="45"/>
      <c r="N167" s="45"/>
      <c r="O167" s="45"/>
      <c r="P167" s="45"/>
      <c r="Q167" s="45"/>
      <c r="R167" s="45"/>
      <c r="S167" s="45"/>
      <c r="T167" s="45"/>
      <c r="U167" s="45"/>
      <c r="V167" s="45"/>
      <c r="W167" s="45"/>
      <c r="X167" s="32"/>
      <c r="Y167" s="32"/>
      <c r="Z167" s="32"/>
    </row>
    <row r="168" spans="1:26" ht="14.25" customHeight="1">
      <c r="A168" s="32"/>
      <c r="B168" s="44"/>
      <c r="C168" s="45"/>
      <c r="D168" s="45"/>
      <c r="E168" s="45"/>
      <c r="F168" s="45"/>
      <c r="G168" s="45"/>
      <c r="H168" s="45"/>
      <c r="I168" s="45"/>
      <c r="J168" s="45"/>
      <c r="K168" s="45"/>
      <c r="L168" s="45"/>
      <c r="M168" s="45"/>
      <c r="N168" s="45"/>
      <c r="O168" s="45"/>
      <c r="P168" s="45"/>
      <c r="Q168" s="45"/>
      <c r="R168" s="45"/>
      <c r="S168" s="45"/>
      <c r="T168" s="45"/>
      <c r="U168" s="45"/>
      <c r="V168" s="45"/>
      <c r="W168" s="45"/>
      <c r="X168" s="32"/>
      <c r="Y168" s="32"/>
      <c r="Z168" s="32"/>
    </row>
    <row r="169" spans="1:26" ht="14.25" customHeight="1">
      <c r="A169" s="32"/>
      <c r="B169" s="44"/>
      <c r="C169" s="45"/>
      <c r="D169" s="45"/>
      <c r="E169" s="45"/>
      <c r="F169" s="45"/>
      <c r="G169" s="45"/>
      <c r="H169" s="45"/>
      <c r="I169" s="45"/>
      <c r="J169" s="45"/>
      <c r="K169" s="45"/>
      <c r="L169" s="45"/>
      <c r="M169" s="45"/>
      <c r="N169" s="45"/>
      <c r="O169" s="45"/>
      <c r="P169" s="45"/>
      <c r="Q169" s="45"/>
      <c r="R169" s="45"/>
      <c r="S169" s="45"/>
      <c r="T169" s="45"/>
      <c r="U169" s="45"/>
      <c r="V169" s="45"/>
      <c r="W169" s="45"/>
      <c r="X169" s="32"/>
      <c r="Y169" s="32"/>
      <c r="Z169" s="32"/>
    </row>
    <row r="170" spans="1:26" ht="14.25" customHeight="1">
      <c r="A170" s="32"/>
      <c r="B170" s="44"/>
      <c r="C170" s="45"/>
      <c r="D170" s="45"/>
      <c r="E170" s="45"/>
      <c r="F170" s="45"/>
      <c r="G170" s="45"/>
      <c r="H170" s="45"/>
      <c r="I170" s="45"/>
      <c r="J170" s="45"/>
      <c r="K170" s="45"/>
      <c r="L170" s="45"/>
      <c r="M170" s="45"/>
      <c r="N170" s="45"/>
      <c r="O170" s="45"/>
      <c r="P170" s="45"/>
      <c r="Q170" s="45"/>
      <c r="R170" s="45"/>
      <c r="S170" s="45"/>
      <c r="T170" s="45"/>
      <c r="U170" s="45"/>
      <c r="V170" s="45"/>
      <c r="W170" s="45"/>
      <c r="X170" s="32"/>
      <c r="Y170" s="32"/>
      <c r="Z170" s="32"/>
    </row>
    <row r="171" spans="1:26" ht="14.25" customHeight="1">
      <c r="A171" s="32"/>
      <c r="B171" s="44"/>
      <c r="C171" s="45"/>
      <c r="D171" s="45"/>
      <c r="E171" s="45"/>
      <c r="F171" s="45"/>
      <c r="G171" s="45"/>
      <c r="H171" s="45"/>
      <c r="I171" s="45"/>
      <c r="J171" s="45"/>
      <c r="K171" s="45"/>
      <c r="L171" s="45"/>
      <c r="M171" s="45"/>
      <c r="N171" s="45"/>
      <c r="O171" s="45"/>
      <c r="P171" s="45"/>
      <c r="Q171" s="45"/>
      <c r="R171" s="45"/>
      <c r="S171" s="45"/>
      <c r="T171" s="45"/>
      <c r="U171" s="45"/>
      <c r="V171" s="45"/>
      <c r="W171" s="45"/>
      <c r="X171" s="32"/>
      <c r="Y171" s="32"/>
      <c r="Z171" s="32"/>
    </row>
    <row r="172" spans="1:26" ht="14.25" customHeight="1">
      <c r="A172" s="32"/>
      <c r="B172" s="44"/>
      <c r="C172" s="45"/>
      <c r="D172" s="45"/>
      <c r="E172" s="45"/>
      <c r="F172" s="45"/>
      <c r="G172" s="45"/>
      <c r="H172" s="45"/>
      <c r="I172" s="45"/>
      <c r="J172" s="45"/>
      <c r="K172" s="45"/>
      <c r="L172" s="45"/>
      <c r="M172" s="45"/>
      <c r="N172" s="45"/>
      <c r="O172" s="45"/>
      <c r="P172" s="45"/>
      <c r="Q172" s="45"/>
      <c r="R172" s="45"/>
      <c r="S172" s="45"/>
      <c r="T172" s="45"/>
      <c r="U172" s="45"/>
      <c r="V172" s="45"/>
      <c r="W172" s="45"/>
      <c r="X172" s="32"/>
      <c r="Y172" s="32"/>
      <c r="Z172" s="32"/>
    </row>
    <row r="173" spans="1:26" ht="14.25" customHeight="1">
      <c r="A173" s="32"/>
      <c r="B173" s="44"/>
      <c r="C173" s="45"/>
      <c r="D173" s="45"/>
      <c r="E173" s="45"/>
      <c r="F173" s="45"/>
      <c r="G173" s="45"/>
      <c r="H173" s="45"/>
      <c r="I173" s="45"/>
      <c r="J173" s="45"/>
      <c r="K173" s="45"/>
      <c r="L173" s="45"/>
      <c r="M173" s="45"/>
      <c r="N173" s="45"/>
      <c r="O173" s="45"/>
      <c r="P173" s="45"/>
      <c r="Q173" s="45"/>
      <c r="R173" s="45"/>
      <c r="S173" s="45"/>
      <c r="T173" s="45"/>
      <c r="U173" s="45"/>
      <c r="V173" s="45"/>
      <c r="W173" s="45"/>
      <c r="X173" s="32"/>
      <c r="Y173" s="32"/>
      <c r="Z173" s="32"/>
    </row>
    <row r="174" spans="1:26" ht="14.25" customHeight="1">
      <c r="A174" s="32"/>
      <c r="B174" s="44"/>
      <c r="C174" s="45"/>
      <c r="D174" s="45"/>
      <c r="E174" s="45"/>
      <c r="F174" s="45"/>
      <c r="G174" s="45"/>
      <c r="H174" s="45"/>
      <c r="I174" s="45"/>
      <c r="J174" s="45"/>
      <c r="K174" s="45"/>
      <c r="L174" s="45"/>
      <c r="M174" s="45"/>
      <c r="N174" s="45"/>
      <c r="O174" s="45"/>
      <c r="P174" s="45"/>
      <c r="Q174" s="45"/>
      <c r="R174" s="45"/>
      <c r="S174" s="45"/>
      <c r="T174" s="45"/>
      <c r="U174" s="45"/>
      <c r="V174" s="45"/>
      <c r="W174" s="45"/>
      <c r="X174" s="32"/>
      <c r="Y174" s="32"/>
      <c r="Z174" s="32"/>
    </row>
    <row r="175" spans="1:26" ht="14.25" customHeight="1">
      <c r="A175" s="32"/>
      <c r="B175" s="44"/>
      <c r="C175" s="45"/>
      <c r="D175" s="45"/>
      <c r="E175" s="45"/>
      <c r="F175" s="45"/>
      <c r="G175" s="45"/>
      <c r="H175" s="45"/>
      <c r="I175" s="45"/>
      <c r="J175" s="45"/>
      <c r="K175" s="45"/>
      <c r="L175" s="45"/>
      <c r="M175" s="45"/>
      <c r="N175" s="45"/>
      <c r="O175" s="45"/>
      <c r="P175" s="45"/>
      <c r="Q175" s="45"/>
      <c r="R175" s="45"/>
      <c r="S175" s="45"/>
      <c r="T175" s="45"/>
      <c r="U175" s="45"/>
      <c r="V175" s="45"/>
      <c r="W175" s="45"/>
      <c r="X175" s="32"/>
      <c r="Y175" s="32"/>
      <c r="Z175" s="32"/>
    </row>
    <row r="176" spans="1:26" ht="14.25" customHeight="1">
      <c r="A176" s="32"/>
      <c r="B176" s="44"/>
      <c r="C176" s="45"/>
      <c r="D176" s="45"/>
      <c r="E176" s="45"/>
      <c r="F176" s="45"/>
      <c r="G176" s="45"/>
      <c r="H176" s="45"/>
      <c r="I176" s="45"/>
      <c r="J176" s="45"/>
      <c r="K176" s="45"/>
      <c r="L176" s="45"/>
      <c r="M176" s="45"/>
      <c r="N176" s="45"/>
      <c r="O176" s="45"/>
      <c r="P176" s="45"/>
      <c r="Q176" s="45"/>
      <c r="R176" s="45"/>
      <c r="S176" s="45"/>
      <c r="T176" s="45"/>
      <c r="U176" s="45"/>
      <c r="V176" s="45"/>
      <c r="W176" s="45"/>
      <c r="X176" s="32"/>
      <c r="Y176" s="32"/>
      <c r="Z176" s="32"/>
    </row>
    <row r="177" spans="1:26" ht="14.25" customHeight="1">
      <c r="A177" s="32"/>
      <c r="B177" s="44"/>
      <c r="C177" s="45"/>
      <c r="D177" s="45"/>
      <c r="E177" s="45"/>
      <c r="F177" s="45"/>
      <c r="G177" s="45"/>
      <c r="H177" s="45"/>
      <c r="I177" s="45"/>
      <c r="J177" s="45"/>
      <c r="K177" s="45"/>
      <c r="L177" s="45"/>
      <c r="M177" s="45"/>
      <c r="N177" s="45"/>
      <c r="O177" s="45"/>
      <c r="P177" s="45"/>
      <c r="Q177" s="45"/>
      <c r="R177" s="45"/>
      <c r="S177" s="45"/>
      <c r="T177" s="45"/>
      <c r="U177" s="45"/>
      <c r="V177" s="45"/>
      <c r="W177" s="45"/>
      <c r="X177" s="32"/>
      <c r="Y177" s="32"/>
      <c r="Z177" s="32"/>
    </row>
    <row r="178" spans="1:26" ht="14.25" customHeight="1">
      <c r="A178" s="32"/>
      <c r="B178" s="44"/>
      <c r="C178" s="45"/>
      <c r="D178" s="45"/>
      <c r="E178" s="45"/>
      <c r="F178" s="45"/>
      <c r="G178" s="45"/>
      <c r="H178" s="45"/>
      <c r="I178" s="45"/>
      <c r="J178" s="45"/>
      <c r="K178" s="45"/>
      <c r="L178" s="45"/>
      <c r="M178" s="45"/>
      <c r="N178" s="45"/>
      <c r="O178" s="45"/>
      <c r="P178" s="45"/>
      <c r="Q178" s="45"/>
      <c r="R178" s="45"/>
      <c r="S178" s="45"/>
      <c r="T178" s="45"/>
      <c r="U178" s="45"/>
      <c r="V178" s="45"/>
      <c r="W178" s="45"/>
      <c r="X178" s="32"/>
      <c r="Y178" s="32"/>
      <c r="Z178" s="32"/>
    </row>
    <row r="179" spans="1:26" ht="14.25" customHeight="1">
      <c r="A179" s="32"/>
      <c r="B179" s="44"/>
      <c r="C179" s="45"/>
      <c r="D179" s="45"/>
      <c r="E179" s="45"/>
      <c r="F179" s="45"/>
      <c r="G179" s="45"/>
      <c r="H179" s="45"/>
      <c r="I179" s="45"/>
      <c r="J179" s="45"/>
      <c r="K179" s="45"/>
      <c r="L179" s="45"/>
      <c r="M179" s="45"/>
      <c r="N179" s="45"/>
      <c r="O179" s="45"/>
      <c r="P179" s="45"/>
      <c r="Q179" s="45"/>
      <c r="R179" s="45"/>
      <c r="S179" s="45"/>
      <c r="T179" s="45"/>
      <c r="U179" s="45"/>
      <c r="V179" s="45"/>
      <c r="W179" s="45"/>
      <c r="X179" s="32"/>
      <c r="Y179" s="32"/>
      <c r="Z179" s="32"/>
    </row>
    <row r="180" spans="1:26" ht="14.25" customHeight="1">
      <c r="A180" s="32"/>
      <c r="B180" s="44"/>
      <c r="C180" s="45"/>
      <c r="D180" s="45"/>
      <c r="E180" s="45"/>
      <c r="F180" s="45"/>
      <c r="G180" s="45"/>
      <c r="H180" s="45"/>
      <c r="I180" s="45"/>
      <c r="J180" s="45"/>
      <c r="K180" s="45"/>
      <c r="L180" s="45"/>
      <c r="M180" s="45"/>
      <c r="N180" s="45"/>
      <c r="O180" s="45"/>
      <c r="P180" s="45"/>
      <c r="Q180" s="45"/>
      <c r="R180" s="45"/>
      <c r="S180" s="45"/>
      <c r="T180" s="45"/>
      <c r="U180" s="45"/>
      <c r="V180" s="45"/>
      <c r="W180" s="45"/>
      <c r="X180" s="32"/>
      <c r="Y180" s="32"/>
      <c r="Z180" s="32"/>
    </row>
    <row r="181" spans="1:26" ht="14.25" customHeight="1">
      <c r="A181" s="32"/>
      <c r="B181" s="44"/>
      <c r="C181" s="45"/>
      <c r="D181" s="45"/>
      <c r="E181" s="45"/>
      <c r="F181" s="45"/>
      <c r="G181" s="45"/>
      <c r="H181" s="45"/>
      <c r="I181" s="45"/>
      <c r="J181" s="45"/>
      <c r="K181" s="45"/>
      <c r="L181" s="45"/>
      <c r="M181" s="45"/>
      <c r="N181" s="45"/>
      <c r="O181" s="45"/>
      <c r="P181" s="45"/>
      <c r="Q181" s="45"/>
      <c r="R181" s="45"/>
      <c r="S181" s="45"/>
      <c r="T181" s="45"/>
      <c r="U181" s="45"/>
      <c r="V181" s="45"/>
      <c r="W181" s="45"/>
      <c r="X181" s="32"/>
      <c r="Y181" s="32"/>
      <c r="Z181" s="32"/>
    </row>
    <row r="182" spans="1:26" ht="14.25" customHeight="1">
      <c r="A182" s="32"/>
      <c r="B182" s="44"/>
      <c r="C182" s="45"/>
      <c r="D182" s="45"/>
      <c r="E182" s="45"/>
      <c r="F182" s="45"/>
      <c r="G182" s="45"/>
      <c r="H182" s="45"/>
      <c r="I182" s="45"/>
      <c r="J182" s="45"/>
      <c r="K182" s="45"/>
      <c r="L182" s="45"/>
      <c r="M182" s="45"/>
      <c r="N182" s="45"/>
      <c r="O182" s="45"/>
      <c r="P182" s="45"/>
      <c r="Q182" s="45"/>
      <c r="R182" s="45"/>
      <c r="S182" s="45"/>
      <c r="T182" s="45"/>
      <c r="U182" s="45"/>
      <c r="V182" s="45"/>
      <c r="W182" s="45"/>
      <c r="X182" s="32"/>
      <c r="Y182" s="32"/>
      <c r="Z182" s="32"/>
    </row>
    <row r="183" spans="1:26" ht="14.25" customHeight="1">
      <c r="A183" s="32"/>
      <c r="B183" s="44"/>
      <c r="C183" s="45"/>
      <c r="D183" s="45"/>
      <c r="E183" s="45"/>
      <c r="F183" s="45"/>
      <c r="G183" s="45"/>
      <c r="H183" s="45"/>
      <c r="I183" s="45"/>
      <c r="J183" s="45"/>
      <c r="K183" s="45"/>
      <c r="L183" s="45"/>
      <c r="M183" s="45"/>
      <c r="N183" s="45"/>
      <c r="O183" s="45"/>
      <c r="P183" s="45"/>
      <c r="Q183" s="45"/>
      <c r="R183" s="45"/>
      <c r="S183" s="45"/>
      <c r="T183" s="45"/>
      <c r="U183" s="45"/>
      <c r="V183" s="45"/>
      <c r="W183" s="45"/>
      <c r="X183" s="32"/>
      <c r="Y183" s="32"/>
      <c r="Z183" s="32"/>
    </row>
    <row r="184" spans="1:26" ht="14.25" customHeight="1">
      <c r="A184" s="32"/>
      <c r="B184" s="44"/>
      <c r="C184" s="45"/>
      <c r="D184" s="45"/>
      <c r="E184" s="45"/>
      <c r="F184" s="45"/>
      <c r="G184" s="45"/>
      <c r="H184" s="45"/>
      <c r="I184" s="45"/>
      <c r="J184" s="45"/>
      <c r="K184" s="45"/>
      <c r="L184" s="45"/>
      <c r="M184" s="45"/>
      <c r="N184" s="45"/>
      <c r="O184" s="45"/>
      <c r="P184" s="45"/>
      <c r="Q184" s="45"/>
      <c r="R184" s="45"/>
      <c r="S184" s="45"/>
      <c r="T184" s="45"/>
      <c r="U184" s="45"/>
      <c r="V184" s="45"/>
      <c r="W184" s="45"/>
      <c r="X184" s="32"/>
      <c r="Y184" s="32"/>
      <c r="Z184" s="32"/>
    </row>
    <row r="185" spans="1:26" ht="14.25" customHeight="1">
      <c r="A185" s="32"/>
      <c r="B185" s="44"/>
      <c r="C185" s="45"/>
      <c r="D185" s="45"/>
      <c r="E185" s="45"/>
      <c r="F185" s="45"/>
      <c r="G185" s="45"/>
      <c r="H185" s="45"/>
      <c r="I185" s="45"/>
      <c r="J185" s="45"/>
      <c r="K185" s="45"/>
      <c r="L185" s="45"/>
      <c r="M185" s="45"/>
      <c r="N185" s="45"/>
      <c r="O185" s="45"/>
      <c r="P185" s="45"/>
      <c r="Q185" s="45"/>
      <c r="R185" s="45"/>
      <c r="S185" s="45"/>
      <c r="T185" s="45"/>
      <c r="U185" s="45"/>
      <c r="V185" s="45"/>
      <c r="W185" s="45"/>
      <c r="X185" s="32"/>
      <c r="Y185" s="32"/>
      <c r="Z185" s="32"/>
    </row>
    <row r="186" spans="1:26" ht="14.25" customHeight="1">
      <c r="A186" s="32"/>
      <c r="B186" s="44"/>
      <c r="C186" s="45"/>
      <c r="D186" s="45"/>
      <c r="E186" s="45"/>
      <c r="F186" s="45"/>
      <c r="G186" s="45"/>
      <c r="H186" s="45"/>
      <c r="I186" s="45"/>
      <c r="J186" s="45"/>
      <c r="K186" s="45"/>
      <c r="L186" s="45"/>
      <c r="M186" s="45"/>
      <c r="N186" s="45"/>
      <c r="O186" s="45"/>
      <c r="P186" s="45"/>
      <c r="Q186" s="45"/>
      <c r="R186" s="45"/>
      <c r="S186" s="45"/>
      <c r="T186" s="45"/>
      <c r="U186" s="45"/>
      <c r="V186" s="45"/>
      <c r="W186" s="45"/>
      <c r="X186" s="32"/>
      <c r="Y186" s="32"/>
      <c r="Z186" s="32"/>
    </row>
    <row r="187" spans="1:26" ht="14.25" customHeight="1">
      <c r="A187" s="32"/>
      <c r="B187" s="44"/>
      <c r="C187" s="45"/>
      <c r="D187" s="45"/>
      <c r="E187" s="45"/>
      <c r="F187" s="45"/>
      <c r="G187" s="45"/>
      <c r="H187" s="45"/>
      <c r="I187" s="45"/>
      <c r="J187" s="45"/>
      <c r="K187" s="45"/>
      <c r="L187" s="45"/>
      <c r="M187" s="45"/>
      <c r="N187" s="45"/>
      <c r="O187" s="45"/>
      <c r="P187" s="45"/>
      <c r="Q187" s="45"/>
      <c r="R187" s="45"/>
      <c r="S187" s="45"/>
      <c r="T187" s="45"/>
      <c r="U187" s="45"/>
      <c r="V187" s="45"/>
      <c r="W187" s="45"/>
      <c r="X187" s="32"/>
      <c r="Y187" s="32"/>
      <c r="Z187" s="32"/>
    </row>
    <row r="188" spans="1:26" ht="14.25" customHeight="1">
      <c r="A188" s="32"/>
      <c r="B188" s="44"/>
      <c r="C188" s="45"/>
      <c r="D188" s="45"/>
      <c r="E188" s="45"/>
      <c r="F188" s="45"/>
      <c r="G188" s="45"/>
      <c r="H188" s="45"/>
      <c r="I188" s="45"/>
      <c r="J188" s="45"/>
      <c r="K188" s="45"/>
      <c r="L188" s="45"/>
      <c r="M188" s="45"/>
      <c r="N188" s="45"/>
      <c r="O188" s="45"/>
      <c r="P188" s="45"/>
      <c r="Q188" s="45"/>
      <c r="R188" s="45"/>
      <c r="S188" s="45"/>
      <c r="T188" s="45"/>
      <c r="U188" s="45"/>
      <c r="V188" s="45"/>
      <c r="W188" s="45"/>
      <c r="X188" s="32"/>
      <c r="Y188" s="32"/>
      <c r="Z188" s="32"/>
    </row>
    <row r="189" spans="1:26" ht="14.25" customHeight="1">
      <c r="A189" s="32"/>
      <c r="B189" s="44"/>
      <c r="C189" s="45"/>
      <c r="D189" s="45"/>
      <c r="E189" s="45"/>
      <c r="F189" s="45"/>
      <c r="G189" s="45"/>
      <c r="H189" s="45"/>
      <c r="I189" s="45"/>
      <c r="J189" s="45"/>
      <c r="K189" s="45"/>
      <c r="L189" s="45"/>
      <c r="M189" s="45"/>
      <c r="N189" s="45"/>
      <c r="O189" s="45"/>
      <c r="P189" s="45"/>
      <c r="Q189" s="45"/>
      <c r="R189" s="45"/>
      <c r="S189" s="45"/>
      <c r="T189" s="45"/>
      <c r="U189" s="45"/>
      <c r="V189" s="45"/>
      <c r="W189" s="45"/>
      <c r="X189" s="32"/>
      <c r="Y189" s="32"/>
      <c r="Z189" s="32"/>
    </row>
    <row r="190" spans="1:26" ht="14.25" customHeight="1">
      <c r="A190" s="32"/>
      <c r="B190" s="44"/>
      <c r="C190" s="45"/>
      <c r="D190" s="45"/>
      <c r="E190" s="45"/>
      <c r="F190" s="45"/>
      <c r="G190" s="45"/>
      <c r="H190" s="45"/>
      <c r="I190" s="45"/>
      <c r="J190" s="45"/>
      <c r="K190" s="45"/>
      <c r="L190" s="45"/>
      <c r="M190" s="45"/>
      <c r="N190" s="45"/>
      <c r="O190" s="45"/>
      <c r="P190" s="45"/>
      <c r="Q190" s="45"/>
      <c r="R190" s="45"/>
      <c r="S190" s="45"/>
      <c r="T190" s="45"/>
      <c r="U190" s="45"/>
      <c r="V190" s="45"/>
      <c r="W190" s="45"/>
      <c r="X190" s="32"/>
      <c r="Y190" s="32"/>
      <c r="Z190" s="32"/>
    </row>
    <row r="191" spans="1:26" ht="14.25" customHeight="1">
      <c r="A191" s="32"/>
      <c r="B191" s="44"/>
      <c r="C191" s="45"/>
      <c r="D191" s="45"/>
      <c r="E191" s="45"/>
      <c r="F191" s="45"/>
      <c r="G191" s="45"/>
      <c r="H191" s="45"/>
      <c r="I191" s="45"/>
      <c r="J191" s="45"/>
      <c r="K191" s="45"/>
      <c r="L191" s="45"/>
      <c r="M191" s="45"/>
      <c r="N191" s="45"/>
      <c r="O191" s="45"/>
      <c r="P191" s="45"/>
      <c r="Q191" s="45"/>
      <c r="R191" s="45"/>
      <c r="S191" s="45"/>
      <c r="T191" s="45"/>
      <c r="U191" s="45"/>
      <c r="V191" s="45"/>
      <c r="W191" s="45"/>
      <c r="X191" s="32"/>
      <c r="Y191" s="32"/>
      <c r="Z191" s="32"/>
    </row>
    <row r="192" spans="1:26" ht="14.25" customHeight="1">
      <c r="A192" s="32"/>
      <c r="B192" s="44"/>
      <c r="C192" s="45"/>
      <c r="D192" s="45"/>
      <c r="E192" s="45"/>
      <c r="F192" s="45"/>
      <c r="G192" s="45"/>
      <c r="H192" s="45"/>
      <c r="I192" s="45"/>
      <c r="J192" s="45"/>
      <c r="K192" s="45"/>
      <c r="L192" s="45"/>
      <c r="M192" s="45"/>
      <c r="N192" s="45"/>
      <c r="O192" s="45"/>
      <c r="P192" s="45"/>
      <c r="Q192" s="45"/>
      <c r="R192" s="45"/>
      <c r="S192" s="45"/>
      <c r="T192" s="45"/>
      <c r="U192" s="45"/>
      <c r="V192" s="45"/>
      <c r="W192" s="45"/>
      <c r="X192" s="32"/>
      <c r="Y192" s="32"/>
      <c r="Z192" s="32"/>
    </row>
    <row r="193" spans="1:26" ht="14.25" customHeight="1">
      <c r="A193" s="32"/>
      <c r="B193" s="44"/>
      <c r="C193" s="45"/>
      <c r="D193" s="45"/>
      <c r="E193" s="45"/>
      <c r="F193" s="45"/>
      <c r="G193" s="45"/>
      <c r="H193" s="45"/>
      <c r="I193" s="45"/>
      <c r="J193" s="45"/>
      <c r="K193" s="45"/>
      <c r="L193" s="45"/>
      <c r="M193" s="45"/>
      <c r="N193" s="45"/>
      <c r="O193" s="45"/>
      <c r="P193" s="45"/>
      <c r="Q193" s="45"/>
      <c r="R193" s="45"/>
      <c r="S193" s="45"/>
      <c r="T193" s="45"/>
      <c r="U193" s="45"/>
      <c r="V193" s="45"/>
      <c r="W193" s="45"/>
      <c r="X193" s="32"/>
      <c r="Y193" s="32"/>
      <c r="Z193" s="32"/>
    </row>
    <row r="194" spans="1:26" ht="14.25" customHeight="1">
      <c r="A194" s="32"/>
      <c r="B194" s="44"/>
      <c r="C194" s="45"/>
      <c r="D194" s="45"/>
      <c r="E194" s="45"/>
      <c r="F194" s="45"/>
      <c r="G194" s="45"/>
      <c r="H194" s="45"/>
      <c r="I194" s="45"/>
      <c r="J194" s="45"/>
      <c r="K194" s="45"/>
      <c r="L194" s="45"/>
      <c r="M194" s="45"/>
      <c r="N194" s="45"/>
      <c r="O194" s="45"/>
      <c r="P194" s="45"/>
      <c r="Q194" s="45"/>
      <c r="R194" s="45"/>
      <c r="S194" s="45"/>
      <c r="T194" s="45"/>
      <c r="U194" s="45"/>
      <c r="V194" s="45"/>
      <c r="W194" s="45"/>
      <c r="X194" s="32"/>
      <c r="Y194" s="32"/>
      <c r="Z194" s="32"/>
    </row>
    <row r="195" spans="1:26" ht="14.25" customHeight="1">
      <c r="A195" s="32"/>
      <c r="B195" s="44"/>
      <c r="C195" s="45"/>
      <c r="D195" s="45"/>
      <c r="E195" s="45"/>
      <c r="F195" s="45"/>
      <c r="G195" s="45"/>
      <c r="H195" s="45"/>
      <c r="I195" s="45"/>
      <c r="J195" s="45"/>
      <c r="K195" s="45"/>
      <c r="L195" s="45"/>
      <c r="M195" s="45"/>
      <c r="N195" s="45"/>
      <c r="O195" s="45"/>
      <c r="P195" s="45"/>
      <c r="Q195" s="45"/>
      <c r="R195" s="45"/>
      <c r="S195" s="45"/>
      <c r="T195" s="45"/>
      <c r="U195" s="45"/>
      <c r="V195" s="45"/>
      <c r="W195" s="45"/>
      <c r="X195" s="32"/>
      <c r="Y195" s="32"/>
      <c r="Z195" s="32"/>
    </row>
    <row r="196" spans="1:26" ht="14.25" customHeight="1">
      <c r="A196" s="32"/>
      <c r="B196" s="44"/>
      <c r="C196" s="45"/>
      <c r="D196" s="45"/>
      <c r="E196" s="45"/>
      <c r="F196" s="45"/>
      <c r="G196" s="45"/>
      <c r="H196" s="45"/>
      <c r="I196" s="45"/>
      <c r="J196" s="45"/>
      <c r="K196" s="45"/>
      <c r="L196" s="45"/>
      <c r="M196" s="45"/>
      <c r="N196" s="45"/>
      <c r="O196" s="45"/>
      <c r="P196" s="45"/>
      <c r="Q196" s="45"/>
      <c r="R196" s="45"/>
      <c r="S196" s="45"/>
      <c r="T196" s="45"/>
      <c r="U196" s="45"/>
      <c r="V196" s="45"/>
      <c r="W196" s="45"/>
      <c r="X196" s="32"/>
      <c r="Y196" s="32"/>
      <c r="Z196" s="32"/>
    </row>
    <row r="197" spans="1:26" ht="14.25" customHeight="1">
      <c r="A197" s="32"/>
      <c r="B197" s="44"/>
      <c r="C197" s="45"/>
      <c r="D197" s="45"/>
      <c r="E197" s="45"/>
      <c r="F197" s="45"/>
      <c r="G197" s="45"/>
      <c r="H197" s="45"/>
      <c r="I197" s="45"/>
      <c r="J197" s="45"/>
      <c r="K197" s="45"/>
      <c r="L197" s="45"/>
      <c r="M197" s="45"/>
      <c r="N197" s="45"/>
      <c r="O197" s="45"/>
      <c r="P197" s="45"/>
      <c r="Q197" s="45"/>
      <c r="R197" s="45"/>
      <c r="S197" s="45"/>
      <c r="T197" s="45"/>
      <c r="U197" s="45"/>
      <c r="V197" s="45"/>
      <c r="W197" s="45"/>
      <c r="X197" s="32"/>
      <c r="Y197" s="32"/>
      <c r="Z197" s="32"/>
    </row>
    <row r="198" spans="1:26" ht="14.25" customHeight="1">
      <c r="A198" s="32"/>
      <c r="B198" s="44"/>
      <c r="C198" s="45"/>
      <c r="D198" s="45"/>
      <c r="E198" s="45"/>
      <c r="F198" s="45"/>
      <c r="G198" s="45"/>
      <c r="H198" s="45"/>
      <c r="I198" s="45"/>
      <c r="J198" s="45"/>
      <c r="K198" s="45"/>
      <c r="L198" s="45"/>
      <c r="M198" s="45"/>
      <c r="N198" s="45"/>
      <c r="O198" s="45"/>
      <c r="P198" s="45"/>
      <c r="Q198" s="45"/>
      <c r="R198" s="45"/>
      <c r="S198" s="45"/>
      <c r="T198" s="45"/>
      <c r="U198" s="45"/>
      <c r="V198" s="45"/>
      <c r="W198" s="45"/>
      <c r="X198" s="32"/>
      <c r="Y198" s="32"/>
      <c r="Z198" s="32"/>
    </row>
    <row r="199" spans="1:26" ht="14.25" customHeight="1">
      <c r="A199" s="32"/>
      <c r="B199" s="44"/>
      <c r="C199" s="45"/>
      <c r="D199" s="45"/>
      <c r="E199" s="45"/>
      <c r="F199" s="45"/>
      <c r="G199" s="45"/>
      <c r="H199" s="45"/>
      <c r="I199" s="45"/>
      <c r="J199" s="45"/>
      <c r="K199" s="45"/>
      <c r="L199" s="45"/>
      <c r="M199" s="45"/>
      <c r="N199" s="45"/>
      <c r="O199" s="45"/>
      <c r="P199" s="45"/>
      <c r="Q199" s="45"/>
      <c r="R199" s="45"/>
      <c r="S199" s="45"/>
      <c r="T199" s="45"/>
      <c r="U199" s="45"/>
      <c r="V199" s="45"/>
      <c r="W199" s="45"/>
      <c r="X199" s="32"/>
      <c r="Y199" s="32"/>
      <c r="Z199" s="32"/>
    </row>
    <row r="200" spans="1:26" ht="14.25" customHeight="1">
      <c r="A200" s="32"/>
      <c r="B200" s="44"/>
      <c r="C200" s="45"/>
      <c r="D200" s="45"/>
      <c r="E200" s="45"/>
      <c r="F200" s="45"/>
      <c r="G200" s="45"/>
      <c r="H200" s="45"/>
      <c r="I200" s="45"/>
      <c r="J200" s="45"/>
      <c r="K200" s="45"/>
      <c r="L200" s="45"/>
      <c r="M200" s="45"/>
      <c r="N200" s="45"/>
      <c r="O200" s="45"/>
      <c r="P200" s="45"/>
      <c r="Q200" s="45"/>
      <c r="R200" s="45"/>
      <c r="S200" s="45"/>
      <c r="T200" s="45"/>
      <c r="U200" s="45"/>
      <c r="V200" s="45"/>
      <c r="W200" s="45"/>
      <c r="X200" s="32"/>
      <c r="Y200" s="32"/>
      <c r="Z200" s="32"/>
    </row>
    <row r="201" spans="1:26" ht="14.25" customHeight="1">
      <c r="A201" s="32"/>
      <c r="B201" s="44"/>
      <c r="C201" s="45"/>
      <c r="D201" s="45"/>
      <c r="E201" s="45"/>
      <c r="F201" s="45"/>
      <c r="G201" s="45"/>
      <c r="H201" s="45"/>
      <c r="I201" s="45"/>
      <c r="J201" s="45"/>
      <c r="K201" s="45"/>
      <c r="L201" s="45"/>
      <c r="M201" s="45"/>
      <c r="N201" s="45"/>
      <c r="O201" s="45"/>
      <c r="P201" s="45"/>
      <c r="Q201" s="45"/>
      <c r="R201" s="45"/>
      <c r="S201" s="45"/>
      <c r="T201" s="45"/>
      <c r="U201" s="45"/>
      <c r="V201" s="45"/>
      <c r="W201" s="45"/>
      <c r="X201" s="32"/>
      <c r="Y201" s="32"/>
      <c r="Z201" s="32"/>
    </row>
    <row r="202" spans="1:26" ht="14.25" customHeight="1">
      <c r="A202" s="32"/>
      <c r="B202" s="44"/>
      <c r="C202" s="45"/>
      <c r="D202" s="45"/>
      <c r="E202" s="45"/>
      <c r="F202" s="45"/>
      <c r="G202" s="45"/>
      <c r="H202" s="45"/>
      <c r="I202" s="45"/>
      <c r="J202" s="45"/>
      <c r="K202" s="45"/>
      <c r="L202" s="45"/>
      <c r="M202" s="45"/>
      <c r="N202" s="45"/>
      <c r="O202" s="45"/>
      <c r="P202" s="45"/>
      <c r="Q202" s="45"/>
      <c r="R202" s="45"/>
      <c r="S202" s="45"/>
      <c r="T202" s="45"/>
      <c r="U202" s="45"/>
      <c r="V202" s="45"/>
      <c r="W202" s="45"/>
      <c r="X202" s="32"/>
      <c r="Y202" s="32"/>
      <c r="Z202" s="32"/>
    </row>
    <row r="203" spans="1:26" ht="14.25" customHeight="1">
      <c r="A203" s="32"/>
      <c r="B203" s="44"/>
      <c r="C203" s="45"/>
      <c r="D203" s="45"/>
      <c r="E203" s="45"/>
      <c r="F203" s="45"/>
      <c r="G203" s="45"/>
      <c r="H203" s="45"/>
      <c r="I203" s="45"/>
      <c r="J203" s="45"/>
      <c r="K203" s="45"/>
      <c r="L203" s="45"/>
      <c r="M203" s="45"/>
      <c r="N203" s="45"/>
      <c r="O203" s="45"/>
      <c r="P203" s="45"/>
      <c r="Q203" s="45"/>
      <c r="R203" s="45"/>
      <c r="S203" s="45"/>
      <c r="T203" s="45"/>
      <c r="U203" s="45"/>
      <c r="V203" s="45"/>
      <c r="W203" s="45"/>
      <c r="X203" s="32"/>
      <c r="Y203" s="32"/>
      <c r="Z203" s="32"/>
    </row>
    <row r="204" spans="1:26" ht="14.25" customHeight="1">
      <c r="A204" s="32"/>
      <c r="B204" s="44"/>
      <c r="C204" s="45"/>
      <c r="D204" s="45"/>
      <c r="E204" s="45"/>
      <c r="F204" s="45"/>
      <c r="G204" s="45"/>
      <c r="H204" s="45"/>
      <c r="I204" s="45"/>
      <c r="J204" s="45"/>
      <c r="K204" s="45"/>
      <c r="L204" s="45"/>
      <c r="M204" s="45"/>
      <c r="N204" s="45"/>
      <c r="O204" s="45"/>
      <c r="P204" s="45"/>
      <c r="Q204" s="45"/>
      <c r="R204" s="45"/>
      <c r="S204" s="45"/>
      <c r="T204" s="45"/>
      <c r="U204" s="45"/>
      <c r="V204" s="45"/>
      <c r="W204" s="45"/>
      <c r="X204" s="32"/>
      <c r="Y204" s="32"/>
      <c r="Z204" s="32"/>
    </row>
    <row r="205" spans="1:26" ht="14.25" customHeight="1">
      <c r="A205" s="32"/>
      <c r="B205" s="44"/>
      <c r="C205" s="45"/>
      <c r="D205" s="45"/>
      <c r="E205" s="45"/>
      <c r="F205" s="45"/>
      <c r="G205" s="45"/>
      <c r="H205" s="45"/>
      <c r="I205" s="45"/>
      <c r="J205" s="45"/>
      <c r="K205" s="45"/>
      <c r="L205" s="45"/>
      <c r="M205" s="45"/>
      <c r="N205" s="45"/>
      <c r="O205" s="45"/>
      <c r="P205" s="45"/>
      <c r="Q205" s="45"/>
      <c r="R205" s="45"/>
      <c r="S205" s="45"/>
      <c r="T205" s="45"/>
      <c r="U205" s="45"/>
      <c r="V205" s="45"/>
      <c r="W205" s="45"/>
      <c r="X205" s="32"/>
      <c r="Y205" s="32"/>
      <c r="Z205" s="32"/>
    </row>
    <row r="206" spans="1:26" ht="14.25" customHeight="1">
      <c r="A206" s="32"/>
      <c r="B206" s="44"/>
      <c r="C206" s="45"/>
      <c r="D206" s="45"/>
      <c r="E206" s="45"/>
      <c r="F206" s="45"/>
      <c r="G206" s="45"/>
      <c r="H206" s="45"/>
      <c r="I206" s="45"/>
      <c r="J206" s="45"/>
      <c r="K206" s="45"/>
      <c r="L206" s="45"/>
      <c r="M206" s="45"/>
      <c r="N206" s="45"/>
      <c r="O206" s="45"/>
      <c r="P206" s="45"/>
      <c r="Q206" s="45"/>
      <c r="R206" s="45"/>
      <c r="S206" s="45"/>
      <c r="T206" s="45"/>
      <c r="U206" s="45"/>
      <c r="V206" s="45"/>
      <c r="W206" s="45"/>
      <c r="X206" s="32"/>
      <c r="Y206" s="32"/>
      <c r="Z206" s="32"/>
    </row>
    <row r="207" spans="1:26" ht="14.25" customHeight="1">
      <c r="A207" s="32"/>
      <c r="B207" s="44"/>
      <c r="C207" s="45"/>
      <c r="D207" s="45"/>
      <c r="E207" s="45"/>
      <c r="F207" s="45"/>
      <c r="G207" s="45"/>
      <c r="H207" s="45"/>
      <c r="I207" s="45"/>
      <c r="J207" s="45"/>
      <c r="K207" s="45"/>
      <c r="L207" s="45"/>
      <c r="M207" s="45"/>
      <c r="N207" s="45"/>
      <c r="O207" s="45"/>
      <c r="P207" s="45"/>
      <c r="Q207" s="45"/>
      <c r="R207" s="45"/>
      <c r="S207" s="45"/>
      <c r="T207" s="45"/>
      <c r="U207" s="45"/>
      <c r="V207" s="45"/>
      <c r="W207" s="45"/>
      <c r="X207" s="32"/>
      <c r="Y207" s="32"/>
      <c r="Z207" s="32"/>
    </row>
    <row r="208" spans="1:26" ht="14.25" customHeight="1">
      <c r="A208" s="32"/>
      <c r="B208" s="44"/>
      <c r="C208" s="45"/>
      <c r="D208" s="45"/>
      <c r="E208" s="45"/>
      <c r="F208" s="45"/>
      <c r="G208" s="45"/>
      <c r="H208" s="45"/>
      <c r="I208" s="45"/>
      <c r="J208" s="45"/>
      <c r="K208" s="45"/>
      <c r="L208" s="45"/>
      <c r="M208" s="45"/>
      <c r="N208" s="45"/>
      <c r="O208" s="45"/>
      <c r="P208" s="45"/>
      <c r="Q208" s="45"/>
      <c r="R208" s="45"/>
      <c r="S208" s="45"/>
      <c r="T208" s="45"/>
      <c r="U208" s="45"/>
      <c r="V208" s="45"/>
      <c r="W208" s="45"/>
      <c r="X208" s="32"/>
      <c r="Y208" s="32"/>
      <c r="Z208" s="32"/>
    </row>
    <row r="209" spans="1:26" ht="14.25" customHeight="1">
      <c r="A209" s="32"/>
      <c r="B209" s="44"/>
      <c r="C209" s="45"/>
      <c r="D209" s="45"/>
      <c r="E209" s="45"/>
      <c r="F209" s="45"/>
      <c r="G209" s="45"/>
      <c r="H209" s="45"/>
      <c r="I209" s="45"/>
      <c r="J209" s="45"/>
      <c r="K209" s="45"/>
      <c r="L209" s="45"/>
      <c r="M209" s="45"/>
      <c r="N209" s="45"/>
      <c r="O209" s="45"/>
      <c r="P209" s="45"/>
      <c r="Q209" s="45"/>
      <c r="R209" s="45"/>
      <c r="S209" s="45"/>
      <c r="T209" s="45"/>
      <c r="U209" s="45"/>
      <c r="V209" s="45"/>
      <c r="W209" s="45"/>
      <c r="X209" s="32"/>
      <c r="Y209" s="32"/>
      <c r="Z209" s="32"/>
    </row>
    <row r="210" spans="1:26" ht="14.25" customHeight="1">
      <c r="A210" s="32"/>
      <c r="B210" s="44"/>
      <c r="C210" s="45"/>
      <c r="D210" s="45"/>
      <c r="E210" s="45"/>
      <c r="F210" s="45"/>
      <c r="G210" s="45"/>
      <c r="H210" s="45"/>
      <c r="I210" s="45"/>
      <c r="J210" s="45"/>
      <c r="K210" s="45"/>
      <c r="L210" s="45"/>
      <c r="M210" s="45"/>
      <c r="N210" s="45"/>
      <c r="O210" s="45"/>
      <c r="P210" s="45"/>
      <c r="Q210" s="45"/>
      <c r="R210" s="45"/>
      <c r="S210" s="45"/>
      <c r="T210" s="45"/>
      <c r="U210" s="45"/>
      <c r="V210" s="45"/>
      <c r="W210" s="45"/>
      <c r="X210" s="32"/>
      <c r="Y210" s="32"/>
      <c r="Z210" s="32"/>
    </row>
    <row r="211" spans="1:26" ht="14.25" customHeight="1">
      <c r="A211" s="32"/>
      <c r="B211" s="44"/>
      <c r="C211" s="45"/>
      <c r="D211" s="45"/>
      <c r="E211" s="45"/>
      <c r="F211" s="45"/>
      <c r="G211" s="45"/>
      <c r="H211" s="45"/>
      <c r="I211" s="45"/>
      <c r="J211" s="45"/>
      <c r="K211" s="45"/>
      <c r="L211" s="45"/>
      <c r="M211" s="45"/>
      <c r="N211" s="45"/>
      <c r="O211" s="45"/>
      <c r="P211" s="45"/>
      <c r="Q211" s="45"/>
      <c r="R211" s="45"/>
      <c r="S211" s="45"/>
      <c r="T211" s="45"/>
      <c r="U211" s="45"/>
      <c r="V211" s="45"/>
      <c r="W211" s="45"/>
      <c r="X211" s="32"/>
      <c r="Y211" s="32"/>
      <c r="Z211" s="32"/>
    </row>
    <row r="212" spans="1:26" ht="14.25" customHeight="1">
      <c r="A212" s="32"/>
      <c r="B212" s="44"/>
      <c r="C212" s="45"/>
      <c r="D212" s="45"/>
      <c r="E212" s="45"/>
      <c r="F212" s="45"/>
      <c r="G212" s="45"/>
      <c r="H212" s="45"/>
      <c r="I212" s="45"/>
      <c r="J212" s="45"/>
      <c r="K212" s="45"/>
      <c r="L212" s="45"/>
      <c r="M212" s="45"/>
      <c r="N212" s="45"/>
      <c r="O212" s="45"/>
      <c r="P212" s="45"/>
      <c r="Q212" s="45"/>
      <c r="R212" s="45"/>
      <c r="S212" s="45"/>
      <c r="T212" s="45"/>
      <c r="U212" s="45"/>
      <c r="V212" s="45"/>
      <c r="W212" s="45"/>
      <c r="X212" s="32"/>
      <c r="Y212" s="32"/>
      <c r="Z212" s="32"/>
    </row>
    <row r="213" spans="1:26" ht="14.25" customHeight="1">
      <c r="A213" s="32"/>
      <c r="B213" s="44"/>
      <c r="C213" s="45"/>
      <c r="D213" s="45"/>
      <c r="E213" s="45"/>
      <c r="F213" s="45"/>
      <c r="G213" s="45"/>
      <c r="H213" s="45"/>
      <c r="I213" s="45"/>
      <c r="J213" s="45"/>
      <c r="K213" s="45"/>
      <c r="L213" s="45"/>
      <c r="M213" s="45"/>
      <c r="N213" s="45"/>
      <c r="O213" s="45"/>
      <c r="P213" s="45"/>
      <c r="Q213" s="45"/>
      <c r="R213" s="45"/>
      <c r="S213" s="45"/>
      <c r="T213" s="45"/>
      <c r="U213" s="45"/>
      <c r="V213" s="45"/>
      <c r="W213" s="45"/>
      <c r="X213" s="32"/>
      <c r="Y213" s="32"/>
      <c r="Z213" s="32"/>
    </row>
    <row r="214" spans="1:26" ht="14.25" customHeight="1">
      <c r="A214" s="32"/>
      <c r="B214" s="44"/>
      <c r="C214" s="45"/>
      <c r="D214" s="45"/>
      <c r="E214" s="45"/>
      <c r="F214" s="45"/>
      <c r="G214" s="45"/>
      <c r="H214" s="45"/>
      <c r="I214" s="45"/>
      <c r="J214" s="45"/>
      <c r="K214" s="45"/>
      <c r="L214" s="45"/>
      <c r="M214" s="45"/>
      <c r="N214" s="45"/>
      <c r="O214" s="45"/>
      <c r="P214" s="45"/>
      <c r="Q214" s="45"/>
      <c r="R214" s="45"/>
      <c r="S214" s="45"/>
      <c r="T214" s="45"/>
      <c r="U214" s="45"/>
      <c r="V214" s="45"/>
      <c r="W214" s="45"/>
      <c r="X214" s="32"/>
      <c r="Y214" s="32"/>
      <c r="Z214" s="32"/>
    </row>
    <row r="215" spans="1:26" ht="14.25" customHeight="1">
      <c r="A215" s="32"/>
      <c r="B215" s="44"/>
      <c r="C215" s="45"/>
      <c r="D215" s="45"/>
      <c r="E215" s="45"/>
      <c r="F215" s="45"/>
      <c r="G215" s="45"/>
      <c r="H215" s="45"/>
      <c r="I215" s="45"/>
      <c r="J215" s="45"/>
      <c r="K215" s="45"/>
      <c r="L215" s="45"/>
      <c r="M215" s="45"/>
      <c r="N215" s="45"/>
      <c r="O215" s="45"/>
      <c r="P215" s="45"/>
      <c r="Q215" s="45"/>
      <c r="R215" s="45"/>
      <c r="S215" s="45"/>
      <c r="T215" s="45"/>
      <c r="U215" s="45"/>
      <c r="V215" s="45"/>
      <c r="W215" s="45"/>
      <c r="X215" s="32"/>
      <c r="Y215" s="32"/>
      <c r="Z215" s="32"/>
    </row>
    <row r="216" spans="1:26" ht="14.25" customHeight="1">
      <c r="A216" s="32"/>
      <c r="B216" s="44"/>
      <c r="C216" s="45"/>
      <c r="D216" s="45"/>
      <c r="E216" s="45"/>
      <c r="F216" s="45"/>
      <c r="G216" s="45"/>
      <c r="H216" s="45"/>
      <c r="I216" s="45"/>
      <c r="J216" s="45"/>
      <c r="K216" s="45"/>
      <c r="L216" s="45"/>
      <c r="M216" s="45"/>
      <c r="N216" s="45"/>
      <c r="O216" s="45"/>
      <c r="P216" s="45"/>
      <c r="Q216" s="45"/>
      <c r="R216" s="45"/>
      <c r="S216" s="45"/>
      <c r="T216" s="45"/>
      <c r="U216" s="45"/>
      <c r="V216" s="45"/>
      <c r="W216" s="45"/>
      <c r="X216" s="32"/>
      <c r="Y216" s="32"/>
      <c r="Z216" s="32"/>
    </row>
    <row r="217" spans="1:26" ht="14.25" customHeight="1">
      <c r="A217" s="32"/>
      <c r="B217" s="44"/>
      <c r="C217" s="45"/>
      <c r="D217" s="45"/>
      <c r="E217" s="45"/>
      <c r="F217" s="45"/>
      <c r="G217" s="45"/>
      <c r="H217" s="45"/>
      <c r="I217" s="45"/>
      <c r="J217" s="45"/>
      <c r="K217" s="45"/>
      <c r="L217" s="45"/>
      <c r="M217" s="45"/>
      <c r="N217" s="45"/>
      <c r="O217" s="45"/>
      <c r="P217" s="45"/>
      <c r="Q217" s="45"/>
      <c r="R217" s="45"/>
      <c r="S217" s="45"/>
      <c r="T217" s="45"/>
      <c r="U217" s="45"/>
      <c r="V217" s="45"/>
      <c r="W217" s="45"/>
      <c r="X217" s="32"/>
      <c r="Y217" s="32"/>
      <c r="Z217" s="32"/>
    </row>
    <row r="218" spans="1:26" ht="14.25" customHeight="1">
      <c r="A218" s="32"/>
      <c r="B218" s="44"/>
      <c r="C218" s="45"/>
      <c r="D218" s="45"/>
      <c r="E218" s="45"/>
      <c r="F218" s="45"/>
      <c r="G218" s="45"/>
      <c r="H218" s="45"/>
      <c r="I218" s="45"/>
      <c r="J218" s="45"/>
      <c r="K218" s="45"/>
      <c r="L218" s="45"/>
      <c r="M218" s="45"/>
      <c r="N218" s="45"/>
      <c r="O218" s="45"/>
      <c r="P218" s="45"/>
      <c r="Q218" s="45"/>
      <c r="R218" s="45"/>
      <c r="S218" s="45"/>
      <c r="T218" s="45"/>
      <c r="U218" s="45"/>
      <c r="V218" s="45"/>
      <c r="W218" s="45"/>
      <c r="X218" s="32"/>
      <c r="Y218" s="32"/>
      <c r="Z218" s="32"/>
    </row>
    <row r="219" spans="1:26" ht="14.25" customHeight="1">
      <c r="A219" s="32"/>
      <c r="B219" s="44"/>
      <c r="C219" s="45"/>
      <c r="D219" s="45"/>
      <c r="E219" s="45"/>
      <c r="F219" s="45"/>
      <c r="G219" s="45"/>
      <c r="H219" s="45"/>
      <c r="I219" s="45"/>
      <c r="J219" s="45"/>
      <c r="K219" s="45"/>
      <c r="L219" s="45"/>
      <c r="M219" s="45"/>
      <c r="N219" s="45"/>
      <c r="O219" s="45"/>
      <c r="P219" s="45"/>
      <c r="Q219" s="45"/>
      <c r="R219" s="45"/>
      <c r="S219" s="45"/>
      <c r="T219" s="45"/>
      <c r="U219" s="45"/>
      <c r="V219" s="45"/>
      <c r="W219" s="45"/>
      <c r="X219" s="32"/>
      <c r="Y219" s="32"/>
      <c r="Z219" s="32"/>
    </row>
    <row r="220" spans="1:26" ht="14.25" customHeight="1">
      <c r="A220" s="32"/>
      <c r="B220" s="44"/>
      <c r="C220" s="45"/>
      <c r="D220" s="45"/>
      <c r="E220" s="45"/>
      <c r="F220" s="45"/>
      <c r="G220" s="45"/>
      <c r="H220" s="45"/>
      <c r="I220" s="45"/>
      <c r="J220" s="45"/>
      <c r="K220" s="45"/>
      <c r="L220" s="45"/>
      <c r="M220" s="45"/>
      <c r="N220" s="45"/>
      <c r="O220" s="45"/>
      <c r="P220" s="45"/>
      <c r="Q220" s="45"/>
      <c r="R220" s="45"/>
      <c r="S220" s="45"/>
      <c r="T220" s="45"/>
      <c r="U220" s="45"/>
      <c r="V220" s="45"/>
      <c r="W220" s="45"/>
      <c r="X220" s="32"/>
      <c r="Y220" s="32"/>
      <c r="Z220" s="32"/>
    </row>
    <row r="221" spans="1:26" ht="14.25" customHeight="1">
      <c r="A221" s="32"/>
      <c r="B221" s="44"/>
      <c r="C221" s="45"/>
      <c r="D221" s="45"/>
      <c r="E221" s="45"/>
      <c r="F221" s="45"/>
      <c r="G221" s="45"/>
      <c r="H221" s="45"/>
      <c r="I221" s="45"/>
      <c r="J221" s="45"/>
      <c r="K221" s="45"/>
      <c r="L221" s="45"/>
      <c r="M221" s="45"/>
      <c r="N221" s="45"/>
      <c r="O221" s="45"/>
      <c r="P221" s="45"/>
      <c r="Q221" s="45"/>
      <c r="R221" s="45"/>
      <c r="S221" s="45"/>
      <c r="T221" s="45"/>
      <c r="U221" s="45"/>
      <c r="V221" s="45"/>
      <c r="W221" s="45"/>
      <c r="X221" s="32"/>
      <c r="Y221" s="32"/>
      <c r="Z221" s="32"/>
    </row>
    <row r="222" spans="1:26" ht="14.25" customHeight="1">
      <c r="A222" s="32"/>
      <c r="B222" s="44"/>
      <c r="C222" s="45"/>
      <c r="D222" s="45"/>
      <c r="E222" s="45"/>
      <c r="F222" s="45"/>
      <c r="G222" s="45"/>
      <c r="H222" s="45"/>
      <c r="I222" s="45"/>
      <c r="J222" s="45"/>
      <c r="K222" s="45"/>
      <c r="L222" s="45"/>
      <c r="M222" s="45"/>
      <c r="N222" s="45"/>
      <c r="O222" s="45"/>
      <c r="P222" s="45"/>
      <c r="Q222" s="45"/>
      <c r="R222" s="45"/>
      <c r="S222" s="45"/>
      <c r="T222" s="45"/>
      <c r="U222" s="45"/>
      <c r="V222" s="45"/>
      <c r="W222" s="45"/>
      <c r="X222" s="32"/>
      <c r="Y222" s="32"/>
      <c r="Z222" s="32"/>
    </row>
    <row r="223" spans="1:26" ht="14.25" customHeight="1">
      <c r="A223" s="32"/>
      <c r="B223" s="44"/>
      <c r="C223" s="45"/>
      <c r="D223" s="45"/>
      <c r="E223" s="45"/>
      <c r="F223" s="45"/>
      <c r="G223" s="45"/>
      <c r="H223" s="45"/>
      <c r="I223" s="45"/>
      <c r="J223" s="45"/>
      <c r="K223" s="45"/>
      <c r="L223" s="45"/>
      <c r="M223" s="45"/>
      <c r="N223" s="45"/>
      <c r="O223" s="45"/>
      <c r="P223" s="45"/>
      <c r="Q223" s="45"/>
      <c r="R223" s="45"/>
      <c r="S223" s="45"/>
      <c r="T223" s="45"/>
      <c r="U223" s="45"/>
      <c r="V223" s="45"/>
      <c r="W223" s="45"/>
      <c r="X223" s="32"/>
      <c r="Y223" s="32"/>
      <c r="Z223" s="32"/>
    </row>
    <row r="224" spans="1:26" ht="14.25" customHeight="1">
      <c r="A224" s="32"/>
      <c r="B224" s="44"/>
      <c r="C224" s="45"/>
      <c r="D224" s="45"/>
      <c r="E224" s="45"/>
      <c r="F224" s="45"/>
      <c r="G224" s="45"/>
      <c r="H224" s="45"/>
      <c r="I224" s="45"/>
      <c r="J224" s="45"/>
      <c r="K224" s="45"/>
      <c r="L224" s="45"/>
      <c r="M224" s="45"/>
      <c r="N224" s="45"/>
      <c r="O224" s="45"/>
      <c r="P224" s="45"/>
      <c r="Q224" s="45"/>
      <c r="R224" s="45"/>
      <c r="S224" s="45"/>
      <c r="T224" s="45"/>
      <c r="U224" s="45"/>
      <c r="V224" s="45"/>
      <c r="W224" s="45"/>
      <c r="X224" s="32"/>
      <c r="Y224" s="32"/>
      <c r="Z224" s="32"/>
    </row>
    <row r="225" spans="1:26" ht="14.25" customHeight="1">
      <c r="A225" s="32"/>
      <c r="B225" s="44"/>
      <c r="C225" s="45"/>
      <c r="D225" s="45"/>
      <c r="E225" s="45"/>
      <c r="F225" s="45"/>
      <c r="G225" s="45"/>
      <c r="H225" s="45"/>
      <c r="I225" s="45"/>
      <c r="J225" s="45"/>
      <c r="K225" s="45"/>
      <c r="L225" s="45"/>
      <c r="M225" s="45"/>
      <c r="N225" s="45"/>
      <c r="O225" s="45"/>
      <c r="P225" s="45"/>
      <c r="Q225" s="45"/>
      <c r="R225" s="45"/>
      <c r="S225" s="45"/>
      <c r="T225" s="45"/>
      <c r="U225" s="45"/>
      <c r="V225" s="45"/>
      <c r="W225" s="45"/>
      <c r="X225" s="32"/>
      <c r="Y225" s="32"/>
      <c r="Z225" s="32"/>
    </row>
    <row r="226" spans="1:26" ht="14.25" customHeight="1">
      <c r="A226" s="32"/>
      <c r="B226" s="44"/>
      <c r="C226" s="45"/>
      <c r="D226" s="45"/>
      <c r="E226" s="45"/>
      <c r="F226" s="45"/>
      <c r="G226" s="45"/>
      <c r="H226" s="45"/>
      <c r="I226" s="45"/>
      <c r="J226" s="45"/>
      <c r="K226" s="45"/>
      <c r="L226" s="45"/>
      <c r="M226" s="45"/>
      <c r="N226" s="45"/>
      <c r="O226" s="45"/>
      <c r="P226" s="45"/>
      <c r="Q226" s="45"/>
      <c r="R226" s="45"/>
      <c r="S226" s="45"/>
      <c r="T226" s="45"/>
      <c r="U226" s="45"/>
      <c r="V226" s="45"/>
      <c r="W226" s="45"/>
      <c r="X226" s="32"/>
      <c r="Y226" s="32"/>
      <c r="Z226" s="32"/>
    </row>
    <row r="227" spans="1:26" ht="14.25" customHeight="1">
      <c r="A227" s="32"/>
      <c r="B227" s="44"/>
      <c r="C227" s="45"/>
      <c r="D227" s="45"/>
      <c r="E227" s="45"/>
      <c r="F227" s="45"/>
      <c r="G227" s="45"/>
      <c r="H227" s="45"/>
      <c r="I227" s="45"/>
      <c r="J227" s="45"/>
      <c r="K227" s="45"/>
      <c r="L227" s="45"/>
      <c r="M227" s="45"/>
      <c r="N227" s="45"/>
      <c r="O227" s="45"/>
      <c r="P227" s="45"/>
      <c r="Q227" s="45"/>
      <c r="R227" s="45"/>
      <c r="S227" s="45"/>
      <c r="T227" s="45"/>
      <c r="U227" s="45"/>
      <c r="V227" s="45"/>
      <c r="W227" s="45"/>
      <c r="X227" s="32"/>
      <c r="Y227" s="32"/>
      <c r="Z227" s="32"/>
    </row>
    <row r="228" spans="1:26" ht="14.25" customHeight="1">
      <c r="A228" s="32"/>
      <c r="B228" s="44"/>
      <c r="C228" s="45"/>
      <c r="D228" s="45"/>
      <c r="E228" s="45"/>
      <c r="F228" s="45"/>
      <c r="G228" s="45"/>
      <c r="H228" s="45"/>
      <c r="I228" s="45"/>
      <c r="J228" s="45"/>
      <c r="K228" s="45"/>
      <c r="L228" s="45"/>
      <c r="M228" s="45"/>
      <c r="N228" s="45"/>
      <c r="O228" s="45"/>
      <c r="P228" s="45"/>
      <c r="Q228" s="45"/>
      <c r="R228" s="45"/>
      <c r="S228" s="45"/>
      <c r="T228" s="45"/>
      <c r="U228" s="45"/>
      <c r="V228" s="45"/>
      <c r="W228" s="45"/>
      <c r="X228" s="32"/>
      <c r="Y228" s="32"/>
      <c r="Z228" s="32"/>
    </row>
    <row r="229" spans="1:26" ht="14.25" customHeight="1">
      <c r="A229" s="32"/>
      <c r="B229" s="44"/>
      <c r="C229" s="45"/>
      <c r="D229" s="45"/>
      <c r="E229" s="45"/>
      <c r="F229" s="45"/>
      <c r="G229" s="45"/>
      <c r="H229" s="45"/>
      <c r="I229" s="45"/>
      <c r="J229" s="45"/>
      <c r="K229" s="45"/>
      <c r="L229" s="45"/>
      <c r="M229" s="45"/>
      <c r="N229" s="45"/>
      <c r="O229" s="45"/>
      <c r="P229" s="45"/>
      <c r="Q229" s="45"/>
      <c r="R229" s="45"/>
      <c r="S229" s="45"/>
      <c r="T229" s="45"/>
      <c r="U229" s="45"/>
      <c r="V229" s="45"/>
      <c r="W229" s="45"/>
      <c r="X229" s="32"/>
      <c r="Y229" s="32"/>
      <c r="Z229" s="32"/>
    </row>
    <row r="230" spans="1:26" ht="14.25" customHeight="1">
      <c r="A230" s="32"/>
      <c r="B230" s="44"/>
      <c r="C230" s="45"/>
      <c r="D230" s="45"/>
      <c r="E230" s="45"/>
      <c r="F230" s="45"/>
      <c r="G230" s="45"/>
      <c r="H230" s="45"/>
      <c r="I230" s="45"/>
      <c r="J230" s="45"/>
      <c r="K230" s="45"/>
      <c r="L230" s="45"/>
      <c r="M230" s="45"/>
      <c r="N230" s="45"/>
      <c r="O230" s="45"/>
      <c r="P230" s="45"/>
      <c r="Q230" s="45"/>
      <c r="R230" s="45"/>
      <c r="S230" s="45"/>
      <c r="T230" s="45"/>
      <c r="U230" s="45"/>
      <c r="V230" s="45"/>
      <c r="W230" s="45"/>
      <c r="X230" s="32"/>
      <c r="Y230" s="32"/>
      <c r="Z230" s="32"/>
    </row>
    <row r="231" spans="1:26" ht="14.25" customHeight="1">
      <c r="A231" s="32"/>
      <c r="B231" s="44"/>
      <c r="C231" s="45"/>
      <c r="D231" s="45"/>
      <c r="E231" s="45"/>
      <c r="F231" s="45"/>
      <c r="G231" s="45"/>
      <c r="H231" s="45"/>
      <c r="I231" s="45"/>
      <c r="J231" s="45"/>
      <c r="K231" s="45"/>
      <c r="L231" s="45"/>
      <c r="M231" s="45"/>
      <c r="N231" s="45"/>
      <c r="O231" s="45"/>
      <c r="P231" s="45"/>
      <c r="Q231" s="45"/>
      <c r="R231" s="45"/>
      <c r="S231" s="45"/>
      <c r="T231" s="45"/>
      <c r="U231" s="45"/>
      <c r="V231" s="45"/>
      <c r="W231" s="45"/>
      <c r="X231" s="32"/>
      <c r="Y231" s="32"/>
      <c r="Z231" s="32"/>
    </row>
    <row r="232" spans="1:26" ht="14.25" customHeight="1">
      <c r="A232" s="32"/>
      <c r="B232" s="44"/>
      <c r="C232" s="45"/>
      <c r="D232" s="45"/>
      <c r="E232" s="45"/>
      <c r="F232" s="45"/>
      <c r="G232" s="45"/>
      <c r="H232" s="45"/>
      <c r="I232" s="45"/>
      <c r="J232" s="45"/>
      <c r="K232" s="45"/>
      <c r="L232" s="45"/>
      <c r="M232" s="45"/>
      <c r="N232" s="45"/>
      <c r="O232" s="45"/>
      <c r="P232" s="45"/>
      <c r="Q232" s="45"/>
      <c r="R232" s="45"/>
      <c r="S232" s="45"/>
      <c r="T232" s="45"/>
      <c r="U232" s="45"/>
      <c r="V232" s="45"/>
      <c r="W232" s="45"/>
      <c r="X232" s="32"/>
      <c r="Y232" s="32"/>
      <c r="Z232" s="32"/>
    </row>
    <row r="233" spans="1:26" ht="14.25" customHeight="1">
      <c r="A233" s="32"/>
      <c r="B233" s="44"/>
      <c r="C233" s="45"/>
      <c r="D233" s="45"/>
      <c r="E233" s="45"/>
      <c r="F233" s="45"/>
      <c r="G233" s="45"/>
      <c r="H233" s="45"/>
      <c r="I233" s="45"/>
      <c r="J233" s="45"/>
      <c r="K233" s="45"/>
      <c r="L233" s="45"/>
      <c r="M233" s="45"/>
      <c r="N233" s="45"/>
      <c r="O233" s="45"/>
      <c r="P233" s="45"/>
      <c r="Q233" s="45"/>
      <c r="R233" s="45"/>
      <c r="S233" s="45"/>
      <c r="T233" s="45"/>
      <c r="U233" s="45"/>
      <c r="V233" s="45"/>
      <c r="W233" s="45"/>
      <c r="X233" s="32"/>
      <c r="Y233" s="32"/>
      <c r="Z233" s="32"/>
    </row>
    <row r="234" spans="1:26" ht="14.25" customHeight="1">
      <c r="A234" s="32"/>
      <c r="B234" s="44"/>
      <c r="C234" s="45"/>
      <c r="D234" s="45"/>
      <c r="E234" s="45"/>
      <c r="F234" s="45"/>
      <c r="G234" s="45"/>
      <c r="H234" s="45"/>
      <c r="I234" s="45"/>
      <c r="J234" s="45"/>
      <c r="K234" s="45"/>
      <c r="L234" s="45"/>
      <c r="M234" s="45"/>
      <c r="N234" s="45"/>
      <c r="O234" s="45"/>
      <c r="P234" s="45"/>
      <c r="Q234" s="45"/>
      <c r="R234" s="45"/>
      <c r="S234" s="45"/>
      <c r="T234" s="45"/>
      <c r="U234" s="45"/>
      <c r="V234" s="45"/>
      <c r="W234" s="45"/>
      <c r="X234" s="32"/>
      <c r="Y234" s="32"/>
      <c r="Z234" s="32"/>
    </row>
    <row r="235" spans="1:26" ht="14.25" customHeight="1">
      <c r="A235" s="32"/>
      <c r="B235" s="44"/>
      <c r="C235" s="45"/>
      <c r="D235" s="45"/>
      <c r="E235" s="45"/>
      <c r="F235" s="45"/>
      <c r="G235" s="45"/>
      <c r="H235" s="45"/>
      <c r="I235" s="45"/>
      <c r="J235" s="45"/>
      <c r="K235" s="45"/>
      <c r="L235" s="45"/>
      <c r="M235" s="45"/>
      <c r="N235" s="45"/>
      <c r="O235" s="45"/>
      <c r="P235" s="45"/>
      <c r="Q235" s="45"/>
      <c r="R235" s="45"/>
      <c r="S235" s="45"/>
      <c r="T235" s="45"/>
      <c r="U235" s="45"/>
      <c r="V235" s="45"/>
      <c r="W235" s="45"/>
      <c r="X235" s="32"/>
      <c r="Y235" s="32"/>
      <c r="Z235" s="32"/>
    </row>
    <row r="236" spans="1:26" ht="14.25" customHeight="1">
      <c r="A236" s="32"/>
      <c r="B236" s="44"/>
      <c r="C236" s="45"/>
      <c r="D236" s="45"/>
      <c r="E236" s="45"/>
      <c r="F236" s="45"/>
      <c r="G236" s="45"/>
      <c r="H236" s="45"/>
      <c r="I236" s="45"/>
      <c r="J236" s="45"/>
      <c r="K236" s="45"/>
      <c r="L236" s="45"/>
      <c r="M236" s="45"/>
      <c r="N236" s="45"/>
      <c r="O236" s="45"/>
      <c r="P236" s="45"/>
      <c r="Q236" s="45"/>
      <c r="R236" s="45"/>
      <c r="S236" s="45"/>
      <c r="T236" s="45"/>
      <c r="U236" s="45"/>
      <c r="V236" s="45"/>
      <c r="W236" s="45"/>
      <c r="X236" s="32"/>
      <c r="Y236" s="32"/>
      <c r="Z236" s="32"/>
    </row>
    <row r="237" spans="1:26" ht="14.25" customHeight="1">
      <c r="A237" s="32"/>
      <c r="B237" s="44"/>
      <c r="C237" s="45"/>
      <c r="D237" s="45"/>
      <c r="E237" s="45"/>
      <c r="F237" s="45"/>
      <c r="G237" s="45"/>
      <c r="H237" s="45"/>
      <c r="I237" s="45"/>
      <c r="J237" s="45"/>
      <c r="K237" s="45"/>
      <c r="L237" s="45"/>
      <c r="M237" s="45"/>
      <c r="N237" s="45"/>
      <c r="O237" s="45"/>
      <c r="P237" s="45"/>
      <c r="Q237" s="45"/>
      <c r="R237" s="45"/>
      <c r="S237" s="45"/>
      <c r="T237" s="45"/>
      <c r="U237" s="45"/>
      <c r="V237" s="45"/>
      <c r="W237" s="45"/>
      <c r="X237" s="32"/>
      <c r="Y237" s="32"/>
      <c r="Z237" s="32"/>
    </row>
    <row r="238" spans="1:26" ht="14.25" customHeight="1">
      <c r="A238" s="32"/>
      <c r="B238" s="44"/>
      <c r="C238" s="45"/>
      <c r="D238" s="45"/>
      <c r="E238" s="45"/>
      <c r="F238" s="45"/>
      <c r="G238" s="45"/>
      <c r="H238" s="45"/>
      <c r="I238" s="45"/>
      <c r="J238" s="45"/>
      <c r="K238" s="45"/>
      <c r="L238" s="45"/>
      <c r="M238" s="45"/>
      <c r="N238" s="45"/>
      <c r="O238" s="45"/>
      <c r="P238" s="45"/>
      <c r="Q238" s="45"/>
      <c r="R238" s="45"/>
      <c r="S238" s="45"/>
      <c r="T238" s="45"/>
      <c r="U238" s="45"/>
      <c r="V238" s="45"/>
      <c r="W238" s="45"/>
      <c r="X238" s="32"/>
      <c r="Y238" s="32"/>
      <c r="Z238" s="32"/>
    </row>
    <row r="239" spans="1:26" ht="14.25" customHeight="1">
      <c r="A239" s="32"/>
      <c r="B239" s="44"/>
      <c r="C239" s="45"/>
      <c r="D239" s="45"/>
      <c r="E239" s="45"/>
      <c r="F239" s="45"/>
      <c r="G239" s="45"/>
      <c r="H239" s="45"/>
      <c r="I239" s="45"/>
      <c r="J239" s="45"/>
      <c r="K239" s="45"/>
      <c r="L239" s="45"/>
      <c r="M239" s="45"/>
      <c r="N239" s="45"/>
      <c r="O239" s="45"/>
      <c r="P239" s="45"/>
      <c r="Q239" s="45"/>
      <c r="R239" s="45"/>
      <c r="S239" s="45"/>
      <c r="T239" s="45"/>
      <c r="U239" s="45"/>
      <c r="V239" s="45"/>
      <c r="W239" s="45"/>
      <c r="X239" s="32"/>
      <c r="Y239" s="32"/>
      <c r="Z239" s="32"/>
    </row>
    <row r="240" spans="1:26" ht="14.25" customHeight="1">
      <c r="A240" s="32"/>
      <c r="B240" s="44"/>
      <c r="C240" s="45"/>
      <c r="D240" s="45"/>
      <c r="E240" s="45"/>
      <c r="F240" s="45"/>
      <c r="G240" s="45"/>
      <c r="H240" s="45"/>
      <c r="I240" s="45"/>
      <c r="J240" s="45"/>
      <c r="K240" s="45"/>
      <c r="L240" s="45"/>
      <c r="M240" s="45"/>
      <c r="N240" s="45"/>
      <c r="O240" s="45"/>
      <c r="P240" s="45"/>
      <c r="Q240" s="45"/>
      <c r="R240" s="45"/>
      <c r="S240" s="45"/>
      <c r="T240" s="45"/>
      <c r="U240" s="45"/>
      <c r="V240" s="45"/>
      <c r="W240" s="45"/>
      <c r="X240" s="32"/>
      <c r="Y240" s="32"/>
      <c r="Z240" s="32"/>
    </row>
    <row r="241" spans="1:26" ht="14.25" customHeight="1">
      <c r="A241" s="32"/>
      <c r="B241" s="44"/>
      <c r="C241" s="45"/>
      <c r="D241" s="45"/>
      <c r="E241" s="45"/>
      <c r="F241" s="45"/>
      <c r="G241" s="45"/>
      <c r="H241" s="45"/>
      <c r="I241" s="45"/>
      <c r="J241" s="45"/>
      <c r="K241" s="45"/>
      <c r="L241" s="45"/>
      <c r="M241" s="45"/>
      <c r="N241" s="45"/>
      <c r="O241" s="45"/>
      <c r="P241" s="45"/>
      <c r="Q241" s="45"/>
      <c r="R241" s="45"/>
      <c r="S241" s="45"/>
      <c r="T241" s="45"/>
      <c r="U241" s="45"/>
      <c r="V241" s="45"/>
      <c r="W241" s="45"/>
      <c r="X241" s="32"/>
      <c r="Y241" s="32"/>
      <c r="Z241" s="32"/>
    </row>
    <row r="242" spans="1:26" ht="14.25" customHeight="1">
      <c r="A242" s="32"/>
      <c r="B242" s="44"/>
      <c r="C242" s="45"/>
      <c r="D242" s="45"/>
      <c r="E242" s="45"/>
      <c r="F242" s="45"/>
      <c r="G242" s="45"/>
      <c r="H242" s="45"/>
      <c r="I242" s="45"/>
      <c r="J242" s="45"/>
      <c r="K242" s="45"/>
      <c r="L242" s="45"/>
      <c r="M242" s="45"/>
      <c r="N242" s="45"/>
      <c r="O242" s="45"/>
      <c r="P242" s="45"/>
      <c r="Q242" s="45"/>
      <c r="R242" s="45"/>
      <c r="S242" s="45"/>
      <c r="T242" s="45"/>
      <c r="U242" s="45"/>
      <c r="V242" s="45"/>
      <c r="W242" s="45"/>
      <c r="X242" s="32"/>
      <c r="Y242" s="32"/>
      <c r="Z242" s="32"/>
    </row>
    <row r="243" spans="1:26" ht="14.25" customHeight="1">
      <c r="A243" s="32"/>
      <c r="B243" s="44"/>
      <c r="C243" s="45"/>
      <c r="D243" s="45"/>
      <c r="E243" s="45"/>
      <c r="F243" s="45"/>
      <c r="G243" s="45"/>
      <c r="H243" s="45"/>
      <c r="I243" s="45"/>
      <c r="J243" s="45"/>
      <c r="K243" s="45"/>
      <c r="L243" s="45"/>
      <c r="M243" s="45"/>
      <c r="N243" s="45"/>
      <c r="O243" s="45"/>
      <c r="P243" s="45"/>
      <c r="Q243" s="45"/>
      <c r="R243" s="45"/>
      <c r="S243" s="45"/>
      <c r="T243" s="45"/>
      <c r="U243" s="45"/>
      <c r="V243" s="45"/>
      <c r="W243" s="45"/>
      <c r="X243" s="32"/>
      <c r="Y243" s="32"/>
      <c r="Z243" s="32"/>
    </row>
    <row r="244" spans="1:26" ht="14.25" customHeight="1">
      <c r="A244" s="32"/>
      <c r="B244" s="44"/>
      <c r="C244" s="45"/>
      <c r="D244" s="45"/>
      <c r="E244" s="45"/>
      <c r="F244" s="45"/>
      <c r="G244" s="45"/>
      <c r="H244" s="45"/>
      <c r="I244" s="45"/>
      <c r="J244" s="45"/>
      <c r="K244" s="45"/>
      <c r="L244" s="45"/>
      <c r="M244" s="45"/>
      <c r="N244" s="45"/>
      <c r="O244" s="45"/>
      <c r="P244" s="45"/>
      <c r="Q244" s="45"/>
      <c r="R244" s="45"/>
      <c r="S244" s="45"/>
      <c r="T244" s="45"/>
      <c r="U244" s="45"/>
      <c r="V244" s="45"/>
      <c r="W244" s="45"/>
      <c r="X244" s="32"/>
      <c r="Y244" s="32"/>
      <c r="Z244" s="32"/>
    </row>
    <row r="245" spans="1:26" ht="14.25" customHeight="1">
      <c r="A245" s="32"/>
      <c r="B245" s="44"/>
      <c r="C245" s="45"/>
      <c r="D245" s="45"/>
      <c r="E245" s="45"/>
      <c r="F245" s="45"/>
      <c r="G245" s="45"/>
      <c r="H245" s="45"/>
      <c r="I245" s="45"/>
      <c r="J245" s="45"/>
      <c r="K245" s="45"/>
      <c r="L245" s="45"/>
      <c r="M245" s="45"/>
      <c r="N245" s="45"/>
      <c r="O245" s="45"/>
      <c r="P245" s="45"/>
      <c r="Q245" s="45"/>
      <c r="R245" s="45"/>
      <c r="S245" s="45"/>
      <c r="T245" s="45"/>
      <c r="U245" s="45"/>
      <c r="V245" s="45"/>
      <c r="W245" s="45"/>
      <c r="X245" s="32"/>
      <c r="Y245" s="32"/>
      <c r="Z245" s="32"/>
    </row>
    <row r="246" spans="1:26" ht="14.25" customHeight="1">
      <c r="A246" s="32"/>
      <c r="B246" s="44"/>
      <c r="C246" s="45"/>
      <c r="D246" s="45"/>
      <c r="E246" s="45"/>
      <c r="F246" s="45"/>
      <c r="G246" s="45"/>
      <c r="H246" s="45"/>
      <c r="I246" s="45"/>
      <c r="J246" s="45"/>
      <c r="K246" s="45"/>
      <c r="L246" s="45"/>
      <c r="M246" s="45"/>
      <c r="N246" s="45"/>
      <c r="O246" s="45"/>
      <c r="P246" s="45"/>
      <c r="Q246" s="45"/>
      <c r="R246" s="45"/>
      <c r="S246" s="45"/>
      <c r="T246" s="45"/>
      <c r="U246" s="45"/>
      <c r="V246" s="45"/>
      <c r="W246" s="45"/>
      <c r="X246" s="32"/>
      <c r="Y246" s="32"/>
      <c r="Z246" s="32"/>
    </row>
    <row r="247" spans="1:26" ht="14.25" customHeight="1">
      <c r="A247" s="32"/>
      <c r="B247" s="44"/>
      <c r="C247" s="45"/>
      <c r="D247" s="45"/>
      <c r="E247" s="45"/>
      <c r="F247" s="45"/>
      <c r="G247" s="45"/>
      <c r="H247" s="45"/>
      <c r="I247" s="45"/>
      <c r="J247" s="45"/>
      <c r="K247" s="45"/>
      <c r="L247" s="45"/>
      <c r="M247" s="45"/>
      <c r="N247" s="45"/>
      <c r="O247" s="45"/>
      <c r="P247" s="45"/>
      <c r="Q247" s="45"/>
      <c r="R247" s="45"/>
      <c r="S247" s="45"/>
      <c r="T247" s="45"/>
      <c r="U247" s="45"/>
      <c r="V247" s="45"/>
      <c r="W247" s="45"/>
      <c r="X247" s="32"/>
      <c r="Y247" s="32"/>
      <c r="Z247" s="32"/>
    </row>
    <row r="248" spans="1:26" ht="14.25" customHeight="1">
      <c r="A248" s="32"/>
      <c r="B248" s="44"/>
      <c r="C248" s="45"/>
      <c r="D248" s="45"/>
      <c r="E248" s="45"/>
      <c r="F248" s="45"/>
      <c r="G248" s="45"/>
      <c r="H248" s="45"/>
      <c r="I248" s="45"/>
      <c r="J248" s="45"/>
      <c r="K248" s="45"/>
      <c r="L248" s="45"/>
      <c r="M248" s="45"/>
      <c r="N248" s="45"/>
      <c r="O248" s="45"/>
      <c r="P248" s="45"/>
      <c r="Q248" s="45"/>
      <c r="R248" s="45"/>
      <c r="S248" s="45"/>
      <c r="T248" s="45"/>
      <c r="U248" s="45"/>
      <c r="V248" s="45"/>
      <c r="W248" s="45"/>
      <c r="X248" s="32"/>
      <c r="Y248" s="32"/>
      <c r="Z248" s="32"/>
    </row>
    <row r="249" spans="1:26" ht="14.25" customHeight="1">
      <c r="A249" s="32"/>
      <c r="B249" s="44"/>
      <c r="C249" s="45"/>
      <c r="D249" s="45"/>
      <c r="E249" s="45"/>
      <c r="F249" s="45"/>
      <c r="G249" s="45"/>
      <c r="H249" s="45"/>
      <c r="I249" s="45"/>
      <c r="J249" s="45"/>
      <c r="K249" s="45"/>
      <c r="L249" s="45"/>
      <c r="M249" s="45"/>
      <c r="N249" s="45"/>
      <c r="O249" s="45"/>
      <c r="P249" s="45"/>
      <c r="Q249" s="45"/>
      <c r="R249" s="45"/>
      <c r="S249" s="45"/>
      <c r="T249" s="45"/>
      <c r="U249" s="45"/>
      <c r="V249" s="45"/>
      <c r="W249" s="45"/>
      <c r="X249" s="32"/>
      <c r="Y249" s="32"/>
      <c r="Z249" s="32"/>
    </row>
    <row r="250" spans="1:26" ht="14.25" customHeight="1">
      <c r="A250" s="32"/>
      <c r="B250" s="44"/>
      <c r="C250" s="45"/>
      <c r="D250" s="45"/>
      <c r="E250" s="45"/>
      <c r="F250" s="45"/>
      <c r="G250" s="45"/>
      <c r="H250" s="45"/>
      <c r="I250" s="45"/>
      <c r="J250" s="45"/>
      <c r="K250" s="45"/>
      <c r="L250" s="45"/>
      <c r="M250" s="45"/>
      <c r="N250" s="45"/>
      <c r="O250" s="45"/>
      <c r="P250" s="45"/>
      <c r="Q250" s="45"/>
      <c r="R250" s="45"/>
      <c r="S250" s="45"/>
      <c r="T250" s="45"/>
      <c r="U250" s="45"/>
      <c r="V250" s="45"/>
      <c r="W250" s="45"/>
      <c r="X250" s="32"/>
      <c r="Y250" s="32"/>
      <c r="Z250" s="32"/>
    </row>
    <row r="251" spans="1:26" ht="14.25" customHeight="1">
      <c r="A251" s="32"/>
      <c r="B251" s="44"/>
      <c r="C251" s="45"/>
      <c r="D251" s="45"/>
      <c r="E251" s="45"/>
      <c r="F251" s="45"/>
      <c r="G251" s="45"/>
      <c r="H251" s="45"/>
      <c r="I251" s="45"/>
      <c r="J251" s="45"/>
      <c r="K251" s="45"/>
      <c r="L251" s="45"/>
      <c r="M251" s="45"/>
      <c r="N251" s="45"/>
      <c r="O251" s="45"/>
      <c r="P251" s="45"/>
      <c r="Q251" s="45"/>
      <c r="R251" s="45"/>
      <c r="S251" s="45"/>
      <c r="T251" s="45"/>
      <c r="U251" s="45"/>
      <c r="V251" s="45"/>
      <c r="W251" s="45"/>
      <c r="X251" s="32"/>
      <c r="Y251" s="32"/>
      <c r="Z251" s="32"/>
    </row>
    <row r="252" spans="1:26" ht="14.25" customHeight="1">
      <c r="A252" s="32"/>
      <c r="B252" s="44"/>
      <c r="C252" s="45"/>
      <c r="D252" s="45"/>
      <c r="E252" s="45"/>
      <c r="F252" s="45"/>
      <c r="G252" s="45"/>
      <c r="H252" s="45"/>
      <c r="I252" s="45"/>
      <c r="J252" s="45"/>
      <c r="K252" s="45"/>
      <c r="L252" s="45"/>
      <c r="M252" s="45"/>
      <c r="N252" s="45"/>
      <c r="O252" s="45"/>
      <c r="P252" s="45"/>
      <c r="Q252" s="45"/>
      <c r="R252" s="45"/>
      <c r="S252" s="45"/>
      <c r="T252" s="45"/>
      <c r="U252" s="45"/>
      <c r="V252" s="45"/>
      <c r="W252" s="45"/>
      <c r="X252" s="32"/>
      <c r="Y252" s="32"/>
      <c r="Z252" s="32"/>
    </row>
    <row r="253" spans="1:26" ht="15.75" customHeight="1"/>
    <row r="254" spans="1:26" ht="15.75" customHeight="1"/>
    <row r="255" spans="1:26" ht="15.75" customHeight="1"/>
    <row r="256" spans="1:2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C1"/>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1000"/>
  <sheetViews>
    <sheetView showGridLines="0" workbookViewId="0"/>
  </sheetViews>
  <sheetFormatPr defaultColWidth="12.5703125" defaultRowHeight="15" customHeight="1"/>
  <cols>
    <col min="1" max="1" width="1.85546875" customWidth="1"/>
    <col min="2" max="2" width="38.140625" customWidth="1"/>
    <col min="3" max="8" width="9.140625" customWidth="1"/>
    <col min="9" max="9" width="1.28515625" customWidth="1"/>
    <col min="10" max="13" width="9.140625" customWidth="1"/>
    <col min="14" max="14" width="1.28515625" customWidth="1"/>
    <col min="15" max="21" width="9.140625" customWidth="1"/>
    <col min="22" max="22" width="1.28515625" customWidth="1"/>
    <col min="23" max="23" width="12.140625" customWidth="1"/>
    <col min="24" max="24" width="30" customWidth="1"/>
    <col min="25" max="29" width="18.7109375" customWidth="1"/>
  </cols>
  <sheetData>
    <row r="1" spans="1:29" ht="30" customHeight="1">
      <c r="A1" s="36"/>
      <c r="B1" s="161" t="s">
        <v>96</v>
      </c>
      <c r="C1" s="156"/>
      <c r="D1" s="156"/>
      <c r="E1" s="156"/>
      <c r="F1" s="156"/>
      <c r="G1" s="156"/>
      <c r="H1" s="156"/>
      <c r="I1" s="156"/>
      <c r="J1" s="156"/>
      <c r="K1" s="156"/>
      <c r="L1" s="156"/>
      <c r="M1" s="156"/>
      <c r="N1" s="156"/>
      <c r="O1" s="156"/>
      <c r="P1" s="156"/>
      <c r="Q1" s="156"/>
      <c r="R1" s="156"/>
      <c r="S1" s="156"/>
      <c r="T1" s="156"/>
      <c r="U1" s="156"/>
      <c r="V1" s="156"/>
      <c r="W1" s="156"/>
      <c r="X1" s="156"/>
      <c r="Y1" s="157"/>
      <c r="Z1" s="44"/>
      <c r="AA1" s="44"/>
      <c r="AB1" s="44"/>
      <c r="AC1" s="44"/>
    </row>
    <row r="2" spans="1:29" ht="9.75" customHeight="1">
      <c r="A2" s="46"/>
      <c r="B2" s="44"/>
      <c r="C2" s="44"/>
      <c r="D2" s="44"/>
      <c r="E2" s="44"/>
      <c r="F2" s="44"/>
      <c r="G2" s="44"/>
      <c r="H2" s="44"/>
      <c r="I2" s="44"/>
      <c r="J2" s="44"/>
      <c r="K2" s="44"/>
      <c r="L2" s="44"/>
      <c r="M2" s="44"/>
      <c r="N2" s="44"/>
      <c r="O2" s="44"/>
      <c r="P2" s="44"/>
      <c r="Q2" s="44"/>
      <c r="R2" s="44"/>
      <c r="S2" s="44"/>
      <c r="T2" s="44"/>
      <c r="U2" s="44"/>
      <c r="V2" s="44"/>
      <c r="W2" s="21"/>
      <c r="X2" s="21"/>
      <c r="Y2" s="44"/>
      <c r="Z2" s="44"/>
      <c r="AA2" s="44"/>
      <c r="AB2" s="44"/>
      <c r="AC2" s="44"/>
    </row>
    <row r="3" spans="1:29" ht="30" customHeight="1">
      <c r="A3" s="47"/>
      <c r="B3" s="162" t="s">
        <v>97</v>
      </c>
      <c r="C3" s="164" t="s">
        <v>98</v>
      </c>
      <c r="D3" s="165"/>
      <c r="E3" s="165"/>
      <c r="F3" s="165"/>
      <c r="G3" s="165"/>
      <c r="H3" s="166"/>
      <c r="I3" s="48"/>
      <c r="J3" s="164" t="s">
        <v>99</v>
      </c>
      <c r="K3" s="165"/>
      <c r="L3" s="165"/>
      <c r="M3" s="166"/>
      <c r="N3" s="49"/>
      <c r="O3" s="167" t="s">
        <v>100</v>
      </c>
      <c r="P3" s="165"/>
      <c r="Q3" s="165"/>
      <c r="R3" s="165"/>
      <c r="S3" s="165"/>
      <c r="T3" s="165"/>
      <c r="U3" s="166"/>
      <c r="V3" s="49"/>
      <c r="W3" s="47"/>
      <c r="X3" s="50"/>
      <c r="Y3" s="51"/>
      <c r="Z3" s="51"/>
      <c r="AA3" s="51"/>
      <c r="AB3" s="51"/>
      <c r="AC3" s="51"/>
    </row>
    <row r="4" spans="1:29" ht="132" customHeight="1">
      <c r="A4" s="52"/>
      <c r="B4" s="163"/>
      <c r="C4" s="53" t="s">
        <v>101</v>
      </c>
      <c r="D4" s="54" t="s">
        <v>102</v>
      </c>
      <c r="E4" s="54" t="s">
        <v>103</v>
      </c>
      <c r="F4" s="54" t="s">
        <v>104</v>
      </c>
      <c r="G4" s="55" t="s">
        <v>105</v>
      </c>
      <c r="H4" s="54" t="s">
        <v>106</v>
      </c>
      <c r="I4" s="56" t="s">
        <v>107</v>
      </c>
      <c r="J4" s="54" t="s">
        <v>108</v>
      </c>
      <c r="K4" s="53" t="s">
        <v>109</v>
      </c>
      <c r="L4" s="53" t="s">
        <v>110</v>
      </c>
      <c r="M4" s="54" t="s">
        <v>111</v>
      </c>
      <c r="N4" s="56" t="s">
        <v>112</v>
      </c>
      <c r="O4" s="54" t="s">
        <v>113</v>
      </c>
      <c r="P4" s="54" t="s">
        <v>114</v>
      </c>
      <c r="Q4" s="54" t="s">
        <v>115</v>
      </c>
      <c r="R4" s="54" t="s">
        <v>116</v>
      </c>
      <c r="S4" s="54" t="s">
        <v>117</v>
      </c>
      <c r="T4" s="54" t="s">
        <v>118</v>
      </c>
      <c r="U4" s="54" t="s">
        <v>119</v>
      </c>
      <c r="V4" s="57" t="s">
        <v>112</v>
      </c>
      <c r="W4" s="58"/>
      <c r="X4" s="58"/>
      <c r="Y4" s="59"/>
      <c r="Z4" s="59"/>
      <c r="AA4" s="59"/>
      <c r="AB4" s="59"/>
      <c r="AC4" s="60"/>
    </row>
    <row r="5" spans="1:29" ht="33.75" customHeight="1">
      <c r="A5" s="61"/>
      <c r="B5" s="62" t="s">
        <v>120</v>
      </c>
      <c r="C5" s="63"/>
      <c r="D5" s="64"/>
      <c r="E5" s="64"/>
      <c r="F5" s="64"/>
      <c r="G5" s="65"/>
      <c r="H5" s="64"/>
      <c r="I5" s="66"/>
      <c r="J5" s="64"/>
      <c r="K5" s="63"/>
      <c r="L5" s="63"/>
      <c r="M5" s="64"/>
      <c r="N5" s="66"/>
      <c r="O5" s="64"/>
      <c r="P5" s="64"/>
      <c r="Q5" s="64"/>
      <c r="R5" s="64"/>
      <c r="S5" s="64"/>
      <c r="T5" s="64"/>
      <c r="U5" s="64"/>
      <c r="V5" s="67"/>
      <c r="W5" s="14"/>
      <c r="X5" s="14"/>
      <c r="Y5" s="68"/>
      <c r="Z5" s="68"/>
      <c r="AA5" s="68"/>
      <c r="AB5" s="68"/>
      <c r="AC5" s="69"/>
    </row>
    <row r="6" spans="1:29" ht="20.25" customHeight="1">
      <c r="A6" s="70"/>
      <c r="B6" s="71" t="str">
        <f>'Capability Descriptions'!B4</f>
        <v>Intelligent applications</v>
      </c>
      <c r="C6" s="72"/>
      <c r="D6" s="73"/>
      <c r="E6" s="73"/>
      <c r="F6" s="73"/>
      <c r="G6" s="73"/>
      <c r="H6" s="73"/>
      <c r="I6" s="67" t="e">
        <f t="shared" ref="I6:I30" si="0">AVERAGEIF(C6:H6,"&lt;&gt;0")</f>
        <v>#DIV/0!</v>
      </c>
      <c r="J6" s="73"/>
      <c r="K6" s="73"/>
      <c r="L6" s="73"/>
      <c r="M6" s="73"/>
      <c r="N6" s="67" t="e">
        <f t="shared" ref="N6:N30" si="1">AVERAGEIF(J6:M6,"&lt;&gt;0")</f>
        <v>#DIV/0!</v>
      </c>
      <c r="O6" s="73"/>
      <c r="P6" s="73"/>
      <c r="Q6" s="73"/>
      <c r="R6" s="73"/>
      <c r="S6" s="73"/>
      <c r="T6" s="73"/>
      <c r="U6" s="73"/>
      <c r="V6" s="67" t="e">
        <f t="shared" ref="V6:V30" si="2">AVERAGEIF(O6:U6,"&lt;&gt;0")</f>
        <v>#DIV/0!</v>
      </c>
      <c r="W6" s="14"/>
      <c r="X6" s="14"/>
      <c r="Y6" s="68"/>
      <c r="Z6" s="68"/>
      <c r="AA6" s="68"/>
      <c r="AB6" s="68"/>
      <c r="AC6" s="68"/>
    </row>
    <row r="7" spans="1:29" ht="20.25" customHeight="1">
      <c r="A7" s="70"/>
      <c r="B7" s="71" t="str">
        <f>'Capability Descriptions'!B6</f>
        <v>Digital + product experience</v>
      </c>
      <c r="C7" s="72"/>
      <c r="D7" s="73"/>
      <c r="E7" s="73"/>
      <c r="F7" s="73"/>
      <c r="G7" s="73"/>
      <c r="H7" s="73"/>
      <c r="I7" s="67" t="e">
        <f t="shared" si="0"/>
        <v>#DIV/0!</v>
      </c>
      <c r="J7" s="73"/>
      <c r="K7" s="73"/>
      <c r="L7" s="73"/>
      <c r="M7" s="73"/>
      <c r="N7" s="67" t="e">
        <f t="shared" si="1"/>
        <v>#DIV/0!</v>
      </c>
      <c r="O7" s="73"/>
      <c r="P7" s="73"/>
      <c r="Q7" s="73"/>
      <c r="R7" s="73"/>
      <c r="S7" s="73"/>
      <c r="T7" s="73"/>
      <c r="U7" s="73"/>
      <c r="V7" s="67" t="e">
        <f t="shared" si="2"/>
        <v>#DIV/0!</v>
      </c>
      <c r="W7" s="14"/>
      <c r="X7" s="14"/>
      <c r="Y7" s="68"/>
      <c r="Z7" s="68"/>
      <c r="AA7" s="68"/>
      <c r="AB7" s="68"/>
      <c r="AC7" s="68"/>
    </row>
    <row r="8" spans="1:29" ht="20.25" customHeight="1">
      <c r="A8" s="70"/>
      <c r="B8" s="71" t="str">
        <f>'Capability Descriptions'!B8</f>
        <v>Smart contracts</v>
      </c>
      <c r="C8" s="72"/>
      <c r="D8" s="73"/>
      <c r="E8" s="73"/>
      <c r="F8" s="73"/>
      <c r="G8" s="73"/>
      <c r="H8" s="73"/>
      <c r="I8" s="67" t="e">
        <f t="shared" si="0"/>
        <v>#DIV/0!</v>
      </c>
      <c r="J8" s="73"/>
      <c r="K8" s="73"/>
      <c r="L8" s="73"/>
      <c r="M8" s="73"/>
      <c r="N8" s="67" t="e">
        <f t="shared" si="1"/>
        <v>#DIV/0!</v>
      </c>
      <c r="O8" s="73"/>
      <c r="P8" s="73"/>
      <c r="Q8" s="73"/>
      <c r="R8" s="73"/>
      <c r="S8" s="73"/>
      <c r="T8" s="73"/>
      <c r="U8" s="73"/>
      <c r="V8" s="67" t="e">
        <f t="shared" si="2"/>
        <v>#DIV/0!</v>
      </c>
      <c r="W8" s="14"/>
      <c r="X8" s="14"/>
      <c r="Y8" s="68"/>
      <c r="Z8" s="68"/>
      <c r="AA8" s="68"/>
      <c r="AB8" s="68"/>
      <c r="AC8" s="68"/>
    </row>
    <row r="9" spans="1:29" ht="20.25" customHeight="1">
      <c r="A9" s="70"/>
      <c r="B9" s="71" t="str">
        <f>'Capability Descriptions'!B10</f>
        <v>Decentralized identity</v>
      </c>
      <c r="C9" s="72"/>
      <c r="D9" s="73"/>
      <c r="E9" s="73"/>
      <c r="F9" s="73"/>
      <c r="G9" s="73"/>
      <c r="H9" s="73"/>
      <c r="I9" s="67" t="e">
        <f t="shared" si="0"/>
        <v>#DIV/0!</v>
      </c>
      <c r="J9" s="73"/>
      <c r="K9" s="73"/>
      <c r="L9" s="73"/>
      <c r="M9" s="73"/>
      <c r="N9" s="67" t="e">
        <f t="shared" si="1"/>
        <v>#DIV/0!</v>
      </c>
      <c r="O9" s="73"/>
      <c r="P9" s="73"/>
      <c r="Q9" s="73"/>
      <c r="R9" s="73"/>
      <c r="S9" s="73"/>
      <c r="T9" s="73"/>
      <c r="U9" s="73"/>
      <c r="V9" s="67" t="e">
        <f t="shared" si="2"/>
        <v>#DIV/0!</v>
      </c>
      <c r="W9" s="14"/>
      <c r="X9" s="14"/>
      <c r="Y9" s="68"/>
      <c r="Z9" s="68"/>
      <c r="AA9" s="68"/>
      <c r="AB9" s="68"/>
      <c r="AC9" s="68"/>
    </row>
    <row r="10" spans="1:29" ht="20.25" customHeight="1">
      <c r="A10" s="74"/>
      <c r="B10" s="71" t="str">
        <f>'Capability Descriptions'!B12</f>
        <v>Commerce in the metaverse</v>
      </c>
      <c r="C10" s="72"/>
      <c r="D10" s="73"/>
      <c r="E10" s="73"/>
      <c r="F10" s="73"/>
      <c r="G10" s="73"/>
      <c r="H10" s="73"/>
      <c r="I10" s="67" t="e">
        <f t="shared" si="0"/>
        <v>#DIV/0!</v>
      </c>
      <c r="J10" s="73"/>
      <c r="K10" s="73"/>
      <c r="L10" s="73"/>
      <c r="M10" s="73"/>
      <c r="N10" s="67" t="e">
        <f t="shared" si="1"/>
        <v>#DIV/0!</v>
      </c>
      <c r="O10" s="73"/>
      <c r="P10" s="73"/>
      <c r="Q10" s="73"/>
      <c r="R10" s="73"/>
      <c r="S10" s="73"/>
      <c r="T10" s="73"/>
      <c r="U10" s="73"/>
      <c r="V10" s="67" t="e">
        <f t="shared" si="2"/>
        <v>#DIV/0!</v>
      </c>
      <c r="W10" s="14"/>
      <c r="X10" s="14"/>
      <c r="Y10" s="68"/>
      <c r="Z10" s="68"/>
      <c r="AA10" s="68"/>
      <c r="AB10" s="68"/>
      <c r="AC10" s="68"/>
    </row>
    <row r="11" spans="1:29" ht="20.25" customHeight="1">
      <c r="A11" s="74"/>
      <c r="B11" s="71" t="str">
        <f>'Capability Descriptions'!B14</f>
        <v>Machine commerce</v>
      </c>
      <c r="C11" s="72"/>
      <c r="D11" s="73"/>
      <c r="E11" s="73"/>
      <c r="F11" s="73"/>
      <c r="G11" s="73"/>
      <c r="H11" s="73"/>
      <c r="I11" s="67" t="e">
        <f t="shared" si="0"/>
        <v>#DIV/0!</v>
      </c>
      <c r="J11" s="73"/>
      <c r="K11" s="73"/>
      <c r="L11" s="73"/>
      <c r="M11" s="73"/>
      <c r="N11" s="67" t="e">
        <f t="shared" si="1"/>
        <v>#DIV/0!</v>
      </c>
      <c r="O11" s="73"/>
      <c r="P11" s="73"/>
      <c r="Q11" s="73"/>
      <c r="R11" s="73"/>
      <c r="S11" s="73"/>
      <c r="T11" s="73"/>
      <c r="U11" s="73"/>
      <c r="V11" s="67" t="e">
        <f t="shared" si="2"/>
        <v>#DIV/0!</v>
      </c>
      <c r="W11" s="14"/>
      <c r="X11" s="14"/>
      <c r="Y11" s="68"/>
      <c r="Z11" s="68"/>
      <c r="AA11" s="68"/>
      <c r="AB11" s="68"/>
      <c r="AC11" s="68"/>
    </row>
    <row r="12" spans="1:29" ht="20.25" customHeight="1">
      <c r="A12" s="75"/>
      <c r="B12" s="71" t="str">
        <f>'Capability Descriptions'!B16</f>
        <v>Business ecosystem modeling</v>
      </c>
      <c r="C12" s="72"/>
      <c r="D12" s="73"/>
      <c r="E12" s="73"/>
      <c r="F12" s="73"/>
      <c r="G12" s="73"/>
      <c r="H12" s="73"/>
      <c r="I12" s="67" t="e">
        <f t="shared" si="0"/>
        <v>#DIV/0!</v>
      </c>
      <c r="J12" s="73"/>
      <c r="K12" s="73"/>
      <c r="L12" s="73"/>
      <c r="M12" s="73"/>
      <c r="N12" s="67" t="e">
        <f t="shared" si="1"/>
        <v>#DIV/0!</v>
      </c>
      <c r="O12" s="73"/>
      <c r="P12" s="73"/>
      <c r="Q12" s="73"/>
      <c r="R12" s="73"/>
      <c r="S12" s="73"/>
      <c r="T12" s="73"/>
      <c r="U12" s="73"/>
      <c r="V12" s="67" t="e">
        <f t="shared" si="2"/>
        <v>#DIV/0!</v>
      </c>
      <c r="W12" s="14"/>
      <c r="X12" s="14"/>
      <c r="Y12" s="68"/>
      <c r="Z12" s="68"/>
      <c r="AA12" s="68"/>
      <c r="AB12" s="68"/>
      <c r="AC12" s="68"/>
    </row>
    <row r="13" spans="1:29" ht="26.25" customHeight="1">
      <c r="A13" s="75"/>
      <c r="B13" s="71" t="str">
        <f>'Capability Descriptions'!B18</f>
        <v>Decentralized autonomous organization (DAO)</v>
      </c>
      <c r="C13" s="72"/>
      <c r="D13" s="73"/>
      <c r="E13" s="73"/>
      <c r="F13" s="73"/>
      <c r="G13" s="73"/>
      <c r="H13" s="73"/>
      <c r="I13" s="67" t="e">
        <f t="shared" si="0"/>
        <v>#DIV/0!</v>
      </c>
      <c r="J13" s="73"/>
      <c r="K13" s="73"/>
      <c r="L13" s="73"/>
      <c r="M13" s="73"/>
      <c r="N13" s="67" t="e">
        <f t="shared" si="1"/>
        <v>#DIV/0!</v>
      </c>
      <c r="O13" s="73"/>
      <c r="P13" s="73"/>
      <c r="Q13" s="73"/>
      <c r="R13" s="73"/>
      <c r="S13" s="73"/>
      <c r="T13" s="73"/>
      <c r="U13" s="73"/>
      <c r="V13" s="67" t="e">
        <f t="shared" si="2"/>
        <v>#DIV/0!</v>
      </c>
      <c r="W13" s="14"/>
      <c r="X13" s="14"/>
      <c r="Y13" s="68"/>
      <c r="Z13" s="68"/>
      <c r="AA13" s="68"/>
      <c r="AB13" s="68"/>
      <c r="AC13" s="68"/>
    </row>
    <row r="14" spans="1:29" ht="20.25" customHeight="1">
      <c r="A14" s="75"/>
      <c r="B14" s="71" t="str">
        <f>'Capability Descriptions'!B20</f>
        <v>Autonomic systems</v>
      </c>
      <c r="C14" s="72"/>
      <c r="D14" s="73"/>
      <c r="E14" s="73"/>
      <c r="F14" s="73"/>
      <c r="G14" s="73"/>
      <c r="H14" s="73"/>
      <c r="I14" s="67" t="e">
        <f t="shared" si="0"/>
        <v>#DIV/0!</v>
      </c>
      <c r="J14" s="73"/>
      <c r="K14" s="73"/>
      <c r="L14" s="73"/>
      <c r="M14" s="73"/>
      <c r="N14" s="67" t="e">
        <f t="shared" si="1"/>
        <v>#DIV/0!</v>
      </c>
      <c r="O14" s="73"/>
      <c r="P14" s="73"/>
      <c r="Q14" s="73"/>
      <c r="R14" s="73"/>
      <c r="S14" s="73"/>
      <c r="T14" s="73"/>
      <c r="U14" s="73"/>
      <c r="V14" s="67" t="e">
        <f t="shared" si="2"/>
        <v>#DIV/0!</v>
      </c>
      <c r="W14" s="14"/>
      <c r="X14" s="14"/>
      <c r="Y14" s="68"/>
      <c r="Z14" s="68"/>
      <c r="AA14" s="68"/>
      <c r="AB14" s="68"/>
      <c r="AC14" s="68"/>
    </row>
    <row r="15" spans="1:29" ht="20.25" customHeight="1">
      <c r="A15" s="75"/>
      <c r="B15" s="71" t="str">
        <f>'Capability Descriptions'!B22</f>
        <v>Smart robots</v>
      </c>
      <c r="C15" s="72"/>
      <c r="D15" s="73"/>
      <c r="E15" s="73"/>
      <c r="F15" s="73"/>
      <c r="G15" s="73"/>
      <c r="H15" s="73"/>
      <c r="I15" s="67" t="e">
        <f t="shared" si="0"/>
        <v>#DIV/0!</v>
      </c>
      <c r="J15" s="73"/>
      <c r="K15" s="73"/>
      <c r="L15" s="73"/>
      <c r="M15" s="73"/>
      <c r="N15" s="67" t="e">
        <f t="shared" si="1"/>
        <v>#DIV/0!</v>
      </c>
      <c r="O15" s="73"/>
      <c r="P15" s="73"/>
      <c r="Q15" s="73"/>
      <c r="R15" s="73"/>
      <c r="S15" s="73"/>
      <c r="T15" s="73"/>
      <c r="U15" s="73"/>
      <c r="V15" s="67" t="e">
        <f t="shared" si="2"/>
        <v>#DIV/0!</v>
      </c>
      <c r="W15" s="14"/>
      <c r="X15" s="14"/>
      <c r="Y15" s="68"/>
      <c r="Z15" s="68"/>
      <c r="AA15" s="68"/>
      <c r="AB15" s="68"/>
      <c r="AC15" s="68"/>
    </row>
    <row r="16" spans="1:29" ht="20.25" customHeight="1">
      <c r="A16" s="75"/>
      <c r="B16" s="71" t="str">
        <f>'Capability Descriptions'!B24</f>
        <v>Generative AI</v>
      </c>
      <c r="C16" s="72"/>
      <c r="D16" s="73"/>
      <c r="E16" s="73"/>
      <c r="F16" s="73"/>
      <c r="G16" s="73"/>
      <c r="H16" s="73"/>
      <c r="I16" s="67" t="e">
        <f t="shared" si="0"/>
        <v>#DIV/0!</v>
      </c>
      <c r="J16" s="73"/>
      <c r="K16" s="73"/>
      <c r="L16" s="73"/>
      <c r="M16" s="73"/>
      <c r="N16" s="67" t="e">
        <f t="shared" si="1"/>
        <v>#DIV/0!</v>
      </c>
      <c r="O16" s="73"/>
      <c r="P16" s="73"/>
      <c r="Q16" s="73"/>
      <c r="R16" s="73"/>
      <c r="S16" s="73"/>
      <c r="T16" s="73"/>
      <c r="U16" s="73"/>
      <c r="V16" s="67" t="e">
        <f t="shared" si="2"/>
        <v>#DIV/0!</v>
      </c>
      <c r="W16" s="14"/>
      <c r="X16" s="14"/>
      <c r="Y16" s="68"/>
      <c r="Z16" s="68"/>
      <c r="AA16" s="68"/>
      <c r="AB16" s="68"/>
      <c r="AC16" s="68"/>
    </row>
    <row r="17" spans="1:29" ht="20.25" customHeight="1">
      <c r="A17" s="70"/>
      <c r="B17" s="71" t="str">
        <f>'Capability Descriptions'!B26</f>
        <v>Superapps</v>
      </c>
      <c r="C17" s="72"/>
      <c r="D17" s="73"/>
      <c r="E17" s="73"/>
      <c r="F17" s="73"/>
      <c r="G17" s="73"/>
      <c r="H17" s="73"/>
      <c r="I17" s="67" t="e">
        <f t="shared" si="0"/>
        <v>#DIV/0!</v>
      </c>
      <c r="J17" s="73"/>
      <c r="K17" s="73"/>
      <c r="L17" s="73"/>
      <c r="M17" s="73"/>
      <c r="N17" s="67" t="e">
        <f t="shared" si="1"/>
        <v>#DIV/0!</v>
      </c>
      <c r="O17" s="73"/>
      <c r="P17" s="73"/>
      <c r="Q17" s="73"/>
      <c r="R17" s="73"/>
      <c r="S17" s="73"/>
      <c r="T17" s="73"/>
      <c r="U17" s="73"/>
      <c r="V17" s="67" t="e">
        <f t="shared" si="2"/>
        <v>#DIV/0!</v>
      </c>
      <c r="W17" s="14"/>
      <c r="X17" s="14"/>
      <c r="Y17" s="68"/>
      <c r="Z17" s="68"/>
      <c r="AA17" s="68"/>
      <c r="AB17" s="68"/>
      <c r="AC17" s="68"/>
    </row>
    <row r="18" spans="1:29" ht="20.25" customHeight="1">
      <c r="A18" s="70"/>
      <c r="B18" s="71" t="str">
        <f>'Capability Descriptions'!B28</f>
        <v>AI governance</v>
      </c>
      <c r="C18" s="72"/>
      <c r="D18" s="73"/>
      <c r="E18" s="73"/>
      <c r="F18" s="73"/>
      <c r="G18" s="73"/>
      <c r="H18" s="73"/>
      <c r="I18" s="67" t="e">
        <f t="shared" si="0"/>
        <v>#DIV/0!</v>
      </c>
      <c r="J18" s="73"/>
      <c r="K18" s="73"/>
      <c r="L18" s="73"/>
      <c r="M18" s="73"/>
      <c r="N18" s="67" t="e">
        <f t="shared" si="1"/>
        <v>#DIV/0!</v>
      </c>
      <c r="O18" s="73"/>
      <c r="P18" s="73"/>
      <c r="Q18" s="73"/>
      <c r="R18" s="73"/>
      <c r="S18" s="73"/>
      <c r="T18" s="73"/>
      <c r="U18" s="73"/>
      <c r="V18" s="67" t="e">
        <f t="shared" si="2"/>
        <v>#DIV/0!</v>
      </c>
      <c r="W18" s="14"/>
      <c r="X18" s="14"/>
      <c r="Y18" s="68"/>
      <c r="Z18" s="68"/>
      <c r="AA18" s="68"/>
      <c r="AB18" s="68"/>
      <c r="AC18" s="68"/>
    </row>
    <row r="19" spans="1:29" ht="20.25" customHeight="1">
      <c r="A19" s="70"/>
      <c r="B19" s="71" t="str">
        <f>'Capability Descriptions'!B30</f>
        <v>Augmented reality</v>
      </c>
      <c r="C19" s="72"/>
      <c r="D19" s="73"/>
      <c r="E19" s="73"/>
      <c r="F19" s="73"/>
      <c r="G19" s="73"/>
      <c r="H19" s="73"/>
      <c r="I19" s="67" t="e">
        <f t="shared" si="0"/>
        <v>#DIV/0!</v>
      </c>
      <c r="J19" s="73"/>
      <c r="K19" s="73"/>
      <c r="L19" s="73"/>
      <c r="M19" s="73"/>
      <c r="N19" s="67" t="e">
        <f t="shared" si="1"/>
        <v>#DIV/0!</v>
      </c>
      <c r="O19" s="73"/>
      <c r="P19" s="73"/>
      <c r="Q19" s="73"/>
      <c r="R19" s="73"/>
      <c r="S19" s="73"/>
      <c r="T19" s="73"/>
      <c r="U19" s="73"/>
      <c r="V19" s="67" t="e">
        <f t="shared" si="2"/>
        <v>#DIV/0!</v>
      </c>
      <c r="W19" s="14"/>
      <c r="X19" s="14"/>
      <c r="Y19" s="68"/>
      <c r="Z19" s="68"/>
      <c r="AA19" s="68"/>
      <c r="AB19" s="68"/>
      <c r="AC19" s="68"/>
    </row>
    <row r="20" spans="1:29" ht="20.25" customHeight="1">
      <c r="A20" s="70"/>
      <c r="B20" s="71" t="str">
        <f>'Capability Descriptions'!B32</f>
        <v>Blockchain</v>
      </c>
      <c r="C20" s="72"/>
      <c r="D20" s="73"/>
      <c r="E20" s="73"/>
      <c r="F20" s="73"/>
      <c r="G20" s="73"/>
      <c r="H20" s="73"/>
      <c r="I20" s="67" t="e">
        <f t="shared" si="0"/>
        <v>#DIV/0!</v>
      </c>
      <c r="J20" s="73"/>
      <c r="K20" s="73"/>
      <c r="L20" s="73"/>
      <c r="M20" s="73"/>
      <c r="N20" s="67" t="e">
        <f t="shared" si="1"/>
        <v>#DIV/0!</v>
      </c>
      <c r="O20" s="73"/>
      <c r="P20" s="73"/>
      <c r="Q20" s="73"/>
      <c r="R20" s="73"/>
      <c r="S20" s="73"/>
      <c r="T20" s="73"/>
      <c r="U20" s="73"/>
      <c r="V20" s="67" t="e">
        <f t="shared" si="2"/>
        <v>#DIV/0!</v>
      </c>
      <c r="W20" s="14"/>
      <c r="X20" s="14"/>
      <c r="Y20" s="68"/>
      <c r="Z20" s="68"/>
      <c r="AA20" s="68"/>
      <c r="AB20" s="68"/>
      <c r="AC20" s="68"/>
    </row>
    <row r="21" spans="1:29" ht="20.25" customHeight="1">
      <c r="A21" s="70"/>
      <c r="B21" s="71" t="str">
        <f>'Capability Descriptions'!B34</f>
        <v>Carbon accounting</v>
      </c>
      <c r="C21" s="72"/>
      <c r="D21" s="73"/>
      <c r="E21" s="73"/>
      <c r="F21" s="73"/>
      <c r="G21" s="73"/>
      <c r="H21" s="73"/>
      <c r="I21" s="67" t="e">
        <f t="shared" si="0"/>
        <v>#DIV/0!</v>
      </c>
      <c r="J21" s="73"/>
      <c r="K21" s="73"/>
      <c r="L21" s="73"/>
      <c r="M21" s="73"/>
      <c r="N21" s="67" t="e">
        <f t="shared" si="1"/>
        <v>#DIV/0!</v>
      </c>
      <c r="O21" s="73"/>
      <c r="P21" s="73"/>
      <c r="Q21" s="73"/>
      <c r="R21" s="73"/>
      <c r="S21" s="73"/>
      <c r="T21" s="73"/>
      <c r="U21" s="73"/>
      <c r="V21" s="67" t="e">
        <f t="shared" si="2"/>
        <v>#DIV/0!</v>
      </c>
      <c r="W21" s="14"/>
      <c r="X21" s="14"/>
      <c r="Y21" s="68"/>
      <c r="Z21" s="68"/>
      <c r="AA21" s="68"/>
      <c r="AB21" s="68"/>
      <c r="AC21" s="68"/>
    </row>
    <row r="22" spans="1:29" ht="20.25" customHeight="1">
      <c r="A22" s="70"/>
      <c r="B22" s="71" t="str">
        <f>'Capability Descriptions'!B36</f>
        <v>Circular economy</v>
      </c>
      <c r="C22" s="72"/>
      <c r="D22" s="73"/>
      <c r="E22" s="73"/>
      <c r="F22" s="73"/>
      <c r="G22" s="73"/>
      <c r="H22" s="73"/>
      <c r="I22" s="67" t="e">
        <f t="shared" si="0"/>
        <v>#DIV/0!</v>
      </c>
      <c r="J22" s="73"/>
      <c r="K22" s="73"/>
      <c r="L22" s="73"/>
      <c r="M22" s="73"/>
      <c r="N22" s="67" t="e">
        <f t="shared" si="1"/>
        <v>#DIV/0!</v>
      </c>
      <c r="O22" s="73"/>
      <c r="P22" s="73"/>
      <c r="Q22" s="73"/>
      <c r="R22" s="73"/>
      <c r="S22" s="73"/>
      <c r="T22" s="73"/>
      <c r="U22" s="73"/>
      <c r="V22" s="67" t="e">
        <f t="shared" si="2"/>
        <v>#DIV/0!</v>
      </c>
      <c r="W22" s="14"/>
      <c r="X22" s="14"/>
      <c r="Y22" s="68"/>
      <c r="Z22" s="68"/>
      <c r="AA22" s="68"/>
      <c r="AB22" s="68"/>
      <c r="AC22" s="68"/>
    </row>
    <row r="23" spans="1:29" ht="23.25" customHeight="1">
      <c r="A23" s="70"/>
      <c r="B23" s="71" t="str">
        <f>'Capability Descriptions'!B38</f>
        <v>Composable applications</v>
      </c>
      <c r="C23" s="72"/>
      <c r="D23" s="73"/>
      <c r="E23" s="73"/>
      <c r="F23" s="73"/>
      <c r="G23" s="73"/>
      <c r="H23" s="73"/>
      <c r="I23" s="67" t="e">
        <f t="shared" si="0"/>
        <v>#DIV/0!</v>
      </c>
      <c r="J23" s="73"/>
      <c r="K23" s="73"/>
      <c r="L23" s="73"/>
      <c r="M23" s="73"/>
      <c r="N23" s="67" t="e">
        <f t="shared" si="1"/>
        <v>#DIV/0!</v>
      </c>
      <c r="O23" s="73"/>
      <c r="P23" s="73"/>
      <c r="Q23" s="73"/>
      <c r="R23" s="73"/>
      <c r="S23" s="73"/>
      <c r="T23" s="73"/>
      <c r="U23" s="73"/>
      <c r="V23" s="67" t="e">
        <f t="shared" si="2"/>
        <v>#DIV/0!</v>
      </c>
      <c r="W23" s="14"/>
      <c r="X23" s="14"/>
      <c r="Y23" s="68"/>
      <c r="Z23" s="68"/>
      <c r="AA23" s="68"/>
      <c r="AB23" s="68"/>
      <c r="AC23" s="68"/>
    </row>
    <row r="24" spans="1:29" ht="20.25" customHeight="1">
      <c r="A24" s="70"/>
      <c r="B24" s="71" t="str">
        <f>'Capability Descriptions'!B40</f>
        <v>Composable commerce</v>
      </c>
      <c r="C24" s="72"/>
      <c r="D24" s="73"/>
      <c r="E24" s="73"/>
      <c r="F24" s="73"/>
      <c r="G24" s="73"/>
      <c r="H24" s="73"/>
      <c r="I24" s="67" t="e">
        <f t="shared" si="0"/>
        <v>#DIV/0!</v>
      </c>
      <c r="J24" s="73"/>
      <c r="K24" s="73"/>
      <c r="L24" s="73"/>
      <c r="M24" s="73"/>
      <c r="N24" s="67" t="e">
        <f t="shared" si="1"/>
        <v>#DIV/0!</v>
      </c>
      <c r="O24" s="73"/>
      <c r="P24" s="73"/>
      <c r="Q24" s="73"/>
      <c r="R24" s="73"/>
      <c r="S24" s="73"/>
      <c r="T24" s="73"/>
      <c r="U24" s="73"/>
      <c r="V24" s="67" t="e">
        <f t="shared" si="2"/>
        <v>#DIV/0!</v>
      </c>
      <c r="W24" s="14"/>
      <c r="X24" s="14"/>
      <c r="Y24" s="68"/>
      <c r="Z24" s="68"/>
      <c r="AA24" s="68"/>
      <c r="AB24" s="68"/>
      <c r="AC24" s="68"/>
    </row>
    <row r="25" spans="1:29" ht="20.25" customHeight="1">
      <c r="A25" s="70"/>
      <c r="B25" s="71" t="str">
        <f>'Capability Descriptions'!B42</f>
        <v>Contextualized real-time pricing</v>
      </c>
      <c r="C25" s="72"/>
      <c r="D25" s="73"/>
      <c r="E25" s="73"/>
      <c r="F25" s="73"/>
      <c r="G25" s="73"/>
      <c r="H25" s="73"/>
      <c r="I25" s="67" t="e">
        <f t="shared" si="0"/>
        <v>#DIV/0!</v>
      </c>
      <c r="J25" s="73"/>
      <c r="K25" s="73"/>
      <c r="L25" s="73"/>
      <c r="M25" s="73"/>
      <c r="N25" s="67" t="e">
        <f t="shared" si="1"/>
        <v>#DIV/0!</v>
      </c>
      <c r="O25" s="73"/>
      <c r="P25" s="73"/>
      <c r="Q25" s="73"/>
      <c r="R25" s="73"/>
      <c r="S25" s="73"/>
      <c r="T25" s="73"/>
      <c r="U25" s="73"/>
      <c r="V25" s="67" t="e">
        <f t="shared" si="2"/>
        <v>#DIV/0!</v>
      </c>
      <c r="W25" s="14"/>
      <c r="X25" s="14"/>
      <c r="Y25" s="68"/>
      <c r="Z25" s="68"/>
      <c r="AA25" s="68"/>
      <c r="AB25" s="68"/>
      <c r="AC25" s="68"/>
    </row>
    <row r="26" spans="1:29" ht="20.25" customHeight="1">
      <c r="A26" s="74"/>
      <c r="B26" s="71" t="str">
        <f>'Capability Descriptions'!B44</f>
        <v>Cyber-risk quantification</v>
      </c>
      <c r="C26" s="72"/>
      <c r="D26" s="73"/>
      <c r="E26" s="73"/>
      <c r="F26" s="73"/>
      <c r="G26" s="73"/>
      <c r="H26" s="73"/>
      <c r="I26" s="67" t="e">
        <f t="shared" si="0"/>
        <v>#DIV/0!</v>
      </c>
      <c r="J26" s="73"/>
      <c r="K26" s="73"/>
      <c r="L26" s="73"/>
      <c r="M26" s="73"/>
      <c r="N26" s="67" t="e">
        <f t="shared" si="1"/>
        <v>#DIV/0!</v>
      </c>
      <c r="O26" s="73"/>
      <c r="P26" s="73"/>
      <c r="Q26" s="73"/>
      <c r="R26" s="73"/>
      <c r="S26" s="73"/>
      <c r="T26" s="73"/>
      <c r="U26" s="73"/>
      <c r="V26" s="67" t="e">
        <f t="shared" si="2"/>
        <v>#DIV/0!</v>
      </c>
      <c r="W26" s="14"/>
      <c r="X26" s="14"/>
      <c r="Y26" s="68"/>
      <c r="Z26" s="68"/>
      <c r="AA26" s="68"/>
      <c r="AB26" s="68"/>
      <c r="AC26" s="68"/>
    </row>
    <row r="27" spans="1:29" ht="20.25" customHeight="1">
      <c r="A27" s="74"/>
      <c r="B27" s="71" t="str">
        <f>'Capability Descriptions'!B46</f>
        <v>Data and analytics governance</v>
      </c>
      <c r="C27" s="72"/>
      <c r="D27" s="73"/>
      <c r="E27" s="73"/>
      <c r="F27" s="73"/>
      <c r="G27" s="73"/>
      <c r="H27" s="73"/>
      <c r="I27" s="67" t="e">
        <f t="shared" si="0"/>
        <v>#DIV/0!</v>
      </c>
      <c r="J27" s="73"/>
      <c r="K27" s="73"/>
      <c r="L27" s="73"/>
      <c r="M27" s="73"/>
      <c r="N27" s="67" t="e">
        <f t="shared" si="1"/>
        <v>#DIV/0!</v>
      </c>
      <c r="O27" s="73"/>
      <c r="P27" s="73"/>
      <c r="Q27" s="73"/>
      <c r="R27" s="73"/>
      <c r="S27" s="73"/>
      <c r="T27" s="73"/>
      <c r="U27" s="73"/>
      <c r="V27" s="67" t="e">
        <f t="shared" si="2"/>
        <v>#DIV/0!</v>
      </c>
      <c r="W27" s="14"/>
      <c r="X27" s="14"/>
      <c r="Y27" s="68"/>
      <c r="Z27" s="68"/>
      <c r="AA27" s="68"/>
      <c r="AB27" s="68"/>
      <c r="AC27" s="68"/>
    </row>
    <row r="28" spans="1:29" ht="20.25" customHeight="1">
      <c r="A28" s="74"/>
      <c r="B28" s="71" t="str">
        <f>'Capability Descriptions'!B48</f>
        <v>Digital operating systems</v>
      </c>
      <c r="C28" s="72"/>
      <c r="D28" s="73"/>
      <c r="E28" s="73"/>
      <c r="F28" s="73"/>
      <c r="G28" s="73"/>
      <c r="H28" s="73"/>
      <c r="I28" s="67" t="e">
        <f t="shared" si="0"/>
        <v>#DIV/0!</v>
      </c>
      <c r="J28" s="73"/>
      <c r="K28" s="73"/>
      <c r="L28" s="73"/>
      <c r="M28" s="73"/>
      <c r="N28" s="67" t="e">
        <f t="shared" si="1"/>
        <v>#DIV/0!</v>
      </c>
      <c r="O28" s="73"/>
      <c r="P28" s="73"/>
      <c r="Q28" s="73"/>
      <c r="R28" s="73"/>
      <c r="S28" s="73"/>
      <c r="T28" s="73"/>
      <c r="U28" s="73"/>
      <c r="V28" s="67" t="e">
        <f t="shared" si="2"/>
        <v>#DIV/0!</v>
      </c>
      <c r="W28" s="14"/>
      <c r="X28" s="14"/>
      <c r="Y28" s="68"/>
      <c r="Z28" s="68"/>
      <c r="AA28" s="68"/>
      <c r="AB28" s="68"/>
      <c r="AC28" s="68"/>
    </row>
    <row r="29" spans="1:29" ht="20.25" customHeight="1">
      <c r="A29" s="74"/>
      <c r="B29" s="71" t="str">
        <f>'Capability Descriptions'!B50</f>
        <v>Digital twin</v>
      </c>
      <c r="C29" s="72"/>
      <c r="D29" s="73"/>
      <c r="E29" s="73"/>
      <c r="F29" s="73"/>
      <c r="G29" s="73"/>
      <c r="H29" s="73"/>
      <c r="I29" s="67" t="e">
        <f t="shared" si="0"/>
        <v>#DIV/0!</v>
      </c>
      <c r="J29" s="73"/>
      <c r="K29" s="73"/>
      <c r="L29" s="73"/>
      <c r="M29" s="73"/>
      <c r="N29" s="67" t="e">
        <f t="shared" si="1"/>
        <v>#DIV/0!</v>
      </c>
      <c r="O29" s="73"/>
      <c r="P29" s="73"/>
      <c r="Q29" s="73"/>
      <c r="R29" s="73"/>
      <c r="S29" s="73"/>
      <c r="T29" s="73"/>
      <c r="U29" s="73"/>
      <c r="V29" s="67" t="e">
        <f t="shared" si="2"/>
        <v>#DIV/0!</v>
      </c>
      <c r="W29" s="14"/>
      <c r="X29" s="14"/>
      <c r="Y29" s="68"/>
      <c r="Z29" s="68"/>
      <c r="AA29" s="68"/>
      <c r="AB29" s="68"/>
      <c r="AC29" s="68"/>
    </row>
    <row r="30" spans="1:29" ht="20.25" customHeight="1">
      <c r="A30" s="74"/>
      <c r="B30" s="71" t="str">
        <f>'Capability Descriptions'!B52</f>
        <v>Internet of Things (IoT)</v>
      </c>
      <c r="C30" s="72"/>
      <c r="D30" s="73"/>
      <c r="E30" s="73"/>
      <c r="F30" s="73"/>
      <c r="G30" s="73"/>
      <c r="H30" s="73"/>
      <c r="I30" s="67" t="e">
        <f t="shared" si="0"/>
        <v>#DIV/0!</v>
      </c>
      <c r="J30" s="73"/>
      <c r="K30" s="73"/>
      <c r="L30" s="73"/>
      <c r="M30" s="73"/>
      <c r="N30" s="67" t="e">
        <f t="shared" si="1"/>
        <v>#DIV/0!</v>
      </c>
      <c r="O30" s="73"/>
      <c r="P30" s="73"/>
      <c r="Q30" s="73"/>
      <c r="R30" s="73"/>
      <c r="S30" s="73"/>
      <c r="T30" s="73"/>
      <c r="U30" s="73"/>
      <c r="V30" s="67" t="e">
        <f t="shared" si="2"/>
        <v>#DIV/0!</v>
      </c>
      <c r="W30" s="14"/>
      <c r="X30" s="14"/>
      <c r="Y30" s="68"/>
      <c r="Z30" s="68"/>
      <c r="AA30" s="68"/>
      <c r="AB30" s="68"/>
      <c r="AC30" s="68"/>
    </row>
    <row r="31" spans="1:29" ht="20.25" customHeight="1">
      <c r="A31" s="14"/>
      <c r="B31" s="76"/>
      <c r="C31" s="68"/>
      <c r="D31" s="68"/>
      <c r="E31" s="68"/>
      <c r="F31" s="68"/>
      <c r="G31" s="68"/>
      <c r="H31" s="68"/>
      <c r="I31" s="68"/>
      <c r="J31" s="68"/>
      <c r="K31" s="68"/>
      <c r="L31" s="68"/>
      <c r="M31" s="68"/>
      <c r="N31" s="68"/>
      <c r="O31" s="68"/>
      <c r="P31" s="68"/>
      <c r="Q31" s="68"/>
      <c r="R31" s="68"/>
      <c r="S31" s="68"/>
      <c r="T31" s="68"/>
      <c r="U31" s="68"/>
      <c r="V31" s="68"/>
      <c r="W31" s="14"/>
      <c r="X31" s="14"/>
      <c r="Y31" s="68"/>
      <c r="Z31" s="68"/>
      <c r="AA31" s="68"/>
      <c r="AB31" s="68"/>
      <c r="AC31" s="68"/>
    </row>
    <row r="32" spans="1:29" ht="20.25" customHeight="1">
      <c r="A32" s="14"/>
      <c r="B32" s="76"/>
      <c r="C32" s="68"/>
      <c r="D32" s="68"/>
      <c r="E32" s="68"/>
      <c r="F32" s="68"/>
      <c r="G32" s="68"/>
      <c r="H32" s="68"/>
      <c r="I32" s="68"/>
      <c r="J32" s="68"/>
      <c r="K32" s="68"/>
      <c r="L32" s="68"/>
      <c r="M32" s="68"/>
      <c r="N32" s="68"/>
      <c r="O32" s="68"/>
      <c r="P32" s="68"/>
      <c r="Q32" s="68"/>
      <c r="R32" s="68"/>
      <c r="S32" s="68"/>
      <c r="T32" s="68"/>
      <c r="U32" s="68"/>
      <c r="V32" s="68"/>
      <c r="W32" s="14"/>
      <c r="X32" s="14"/>
      <c r="Y32" s="68"/>
      <c r="Z32" s="68"/>
      <c r="AA32" s="68"/>
      <c r="AB32" s="68"/>
      <c r="AC32" s="68"/>
    </row>
    <row r="33" spans="1:29" ht="20.25" customHeight="1">
      <c r="A33" s="14"/>
      <c r="B33" s="76"/>
      <c r="C33" s="68"/>
      <c r="D33" s="68"/>
      <c r="E33" s="68"/>
      <c r="F33" s="68"/>
      <c r="G33" s="68"/>
      <c r="H33" s="68"/>
      <c r="I33" s="68"/>
      <c r="J33" s="68"/>
      <c r="K33" s="68"/>
      <c r="L33" s="68"/>
      <c r="M33" s="68"/>
      <c r="N33" s="68"/>
      <c r="O33" s="68"/>
      <c r="P33" s="68"/>
      <c r="Q33" s="68"/>
      <c r="R33" s="68"/>
      <c r="S33" s="68"/>
      <c r="T33" s="68"/>
      <c r="U33" s="68"/>
      <c r="V33" s="68"/>
      <c r="W33" s="14"/>
      <c r="X33" s="14"/>
      <c r="Y33" s="68"/>
      <c r="Z33" s="68"/>
      <c r="AA33" s="68"/>
      <c r="AB33" s="68"/>
      <c r="AC33" s="68"/>
    </row>
    <row r="34" spans="1:29" ht="20.25" customHeight="1">
      <c r="A34" s="14"/>
      <c r="B34" s="76"/>
      <c r="C34" s="68"/>
      <c r="D34" s="68"/>
      <c r="E34" s="68"/>
      <c r="F34" s="68"/>
      <c r="G34" s="68"/>
      <c r="H34" s="68"/>
      <c r="I34" s="68"/>
      <c r="J34" s="68"/>
      <c r="K34" s="68"/>
      <c r="L34" s="68"/>
      <c r="M34" s="68"/>
      <c r="N34" s="68"/>
      <c r="O34" s="68"/>
      <c r="P34" s="68"/>
      <c r="Q34" s="68"/>
      <c r="R34" s="68"/>
      <c r="S34" s="68"/>
      <c r="T34" s="68"/>
      <c r="U34" s="68"/>
      <c r="V34" s="68"/>
      <c r="W34" s="14"/>
      <c r="X34" s="14"/>
      <c r="Y34" s="68"/>
      <c r="Z34" s="68"/>
      <c r="AA34" s="68"/>
      <c r="AB34" s="68"/>
      <c r="AC34" s="68"/>
    </row>
    <row r="35" spans="1:29" ht="20.25" customHeight="1">
      <c r="A35" s="21"/>
      <c r="B35" s="77"/>
      <c r="C35" s="44"/>
      <c r="D35" s="44"/>
      <c r="E35" s="44"/>
      <c r="F35" s="44"/>
      <c r="G35" s="44"/>
      <c r="H35" s="44"/>
      <c r="I35" s="44"/>
      <c r="J35" s="44"/>
      <c r="K35" s="44"/>
      <c r="L35" s="44"/>
      <c r="M35" s="44"/>
      <c r="N35" s="44"/>
      <c r="O35" s="44"/>
      <c r="P35" s="44"/>
      <c r="Q35" s="44"/>
      <c r="R35" s="44"/>
      <c r="S35" s="44"/>
      <c r="T35" s="44"/>
      <c r="U35" s="44"/>
      <c r="V35" s="44"/>
      <c r="W35" s="21"/>
      <c r="X35" s="21"/>
      <c r="Y35" s="44"/>
      <c r="Z35" s="44"/>
      <c r="AA35" s="44"/>
      <c r="AB35" s="44"/>
      <c r="AC35" s="44"/>
    </row>
    <row r="36" spans="1:29" ht="20.25" customHeight="1">
      <c r="A36" s="21"/>
      <c r="B36" s="77"/>
      <c r="C36" s="44"/>
      <c r="D36" s="44"/>
      <c r="E36" s="44"/>
      <c r="F36" s="44"/>
      <c r="G36" s="44"/>
      <c r="H36" s="44"/>
      <c r="I36" s="44"/>
      <c r="J36" s="44"/>
      <c r="K36" s="44"/>
      <c r="L36" s="44"/>
      <c r="M36" s="44"/>
      <c r="N36" s="44"/>
      <c r="O36" s="44"/>
      <c r="P36" s="44"/>
      <c r="Q36" s="44"/>
      <c r="R36" s="44"/>
      <c r="S36" s="44"/>
      <c r="T36" s="44"/>
      <c r="U36" s="44"/>
      <c r="V36" s="44"/>
      <c r="W36" s="21"/>
      <c r="X36" s="21"/>
      <c r="Y36" s="44"/>
      <c r="Z36" s="44"/>
      <c r="AA36" s="44"/>
      <c r="AB36" s="44"/>
      <c r="AC36" s="44"/>
    </row>
    <row r="37" spans="1:29" ht="20.25" customHeight="1">
      <c r="A37" s="21"/>
      <c r="B37" s="77"/>
      <c r="C37" s="44"/>
      <c r="D37" s="44"/>
      <c r="E37" s="44"/>
      <c r="F37" s="44"/>
      <c r="G37" s="44"/>
      <c r="H37" s="44"/>
      <c r="I37" s="44"/>
      <c r="J37" s="44"/>
      <c r="K37" s="44"/>
      <c r="L37" s="44"/>
      <c r="M37" s="44"/>
      <c r="N37" s="44"/>
      <c r="O37" s="44"/>
      <c r="P37" s="44"/>
      <c r="Q37" s="44"/>
      <c r="R37" s="44"/>
      <c r="S37" s="44"/>
      <c r="T37" s="44"/>
      <c r="U37" s="44"/>
      <c r="V37" s="44"/>
      <c r="W37" s="21"/>
      <c r="X37" s="21"/>
      <c r="Y37" s="44"/>
      <c r="Z37" s="44"/>
      <c r="AA37" s="44"/>
      <c r="AB37" s="44"/>
      <c r="AC37" s="44"/>
    </row>
    <row r="38" spans="1:29" ht="20.25" customHeight="1">
      <c r="A38" s="21"/>
      <c r="B38" s="77"/>
      <c r="C38" s="44"/>
      <c r="D38" s="44"/>
      <c r="E38" s="44"/>
      <c r="F38" s="44"/>
      <c r="G38" s="44"/>
      <c r="H38" s="44"/>
      <c r="I38" s="44"/>
      <c r="J38" s="44"/>
      <c r="K38" s="44"/>
      <c r="L38" s="44"/>
      <c r="M38" s="44"/>
      <c r="N38" s="44"/>
      <c r="O38" s="44"/>
      <c r="P38" s="44"/>
      <c r="Q38" s="44"/>
      <c r="R38" s="44"/>
      <c r="S38" s="44"/>
      <c r="T38" s="44"/>
      <c r="U38" s="44"/>
      <c r="V38" s="44"/>
      <c r="W38" s="21"/>
      <c r="X38" s="21"/>
      <c r="Y38" s="44"/>
      <c r="Z38" s="44"/>
      <c r="AA38" s="44"/>
      <c r="AB38" s="44"/>
      <c r="AC38" s="44"/>
    </row>
    <row r="39" spans="1:29" ht="20.25" customHeight="1">
      <c r="A39" s="21"/>
      <c r="B39" s="77"/>
      <c r="C39" s="44"/>
      <c r="D39" s="44"/>
      <c r="E39" s="44"/>
      <c r="F39" s="44"/>
      <c r="G39" s="44"/>
      <c r="H39" s="44"/>
      <c r="I39" s="44"/>
      <c r="J39" s="44"/>
      <c r="K39" s="44"/>
      <c r="L39" s="44"/>
      <c r="M39" s="44"/>
      <c r="N39" s="44"/>
      <c r="O39" s="44"/>
      <c r="P39" s="44"/>
      <c r="Q39" s="44"/>
      <c r="R39" s="44"/>
      <c r="S39" s="44"/>
      <c r="T39" s="44"/>
      <c r="U39" s="44"/>
      <c r="V39" s="44"/>
      <c r="W39" s="21"/>
      <c r="X39" s="21"/>
      <c r="Y39" s="44"/>
      <c r="Z39" s="44"/>
      <c r="AA39" s="44"/>
      <c r="AB39" s="44"/>
      <c r="AC39" s="44"/>
    </row>
    <row r="40" spans="1:29" ht="20.25" customHeight="1">
      <c r="A40" s="21"/>
      <c r="B40" s="77"/>
      <c r="C40" s="44"/>
      <c r="D40" s="44"/>
      <c r="E40" s="44"/>
      <c r="F40" s="44"/>
      <c r="G40" s="44"/>
      <c r="H40" s="44"/>
      <c r="I40" s="44"/>
      <c r="J40" s="44"/>
      <c r="K40" s="44"/>
      <c r="L40" s="44"/>
      <c r="M40" s="44"/>
      <c r="N40" s="44"/>
      <c r="O40" s="44"/>
      <c r="P40" s="44"/>
      <c r="Q40" s="44"/>
      <c r="R40" s="44"/>
      <c r="S40" s="44"/>
      <c r="T40" s="44"/>
      <c r="U40" s="44"/>
      <c r="V40" s="44"/>
      <c r="W40" s="21"/>
      <c r="X40" s="21"/>
      <c r="Y40" s="44"/>
      <c r="Z40" s="44"/>
      <c r="AA40" s="44"/>
      <c r="AB40" s="44"/>
      <c r="AC40" s="44"/>
    </row>
    <row r="41" spans="1:29" ht="20.25" customHeight="1">
      <c r="A41" s="21"/>
      <c r="B41" s="77"/>
      <c r="C41" s="44"/>
      <c r="D41" s="44"/>
      <c r="E41" s="44"/>
      <c r="F41" s="44"/>
      <c r="G41" s="44"/>
      <c r="H41" s="44"/>
      <c r="I41" s="44"/>
      <c r="J41" s="44"/>
      <c r="K41" s="44"/>
      <c r="L41" s="44"/>
      <c r="M41" s="44"/>
      <c r="N41" s="44"/>
      <c r="O41" s="44"/>
      <c r="P41" s="44"/>
      <c r="Q41" s="44"/>
      <c r="R41" s="44"/>
      <c r="S41" s="44"/>
      <c r="T41" s="44"/>
      <c r="U41" s="44"/>
      <c r="V41" s="44"/>
      <c r="W41" s="21"/>
      <c r="X41" s="21"/>
      <c r="Y41" s="44"/>
      <c r="Z41" s="44"/>
      <c r="AA41" s="44"/>
      <c r="AB41" s="44"/>
      <c r="AC41" s="44"/>
    </row>
    <row r="42" spans="1:29" ht="20.25" customHeight="1">
      <c r="A42" s="21"/>
      <c r="B42" s="77"/>
      <c r="C42" s="44"/>
      <c r="D42" s="44"/>
      <c r="E42" s="44"/>
      <c r="F42" s="44"/>
      <c r="G42" s="44"/>
      <c r="H42" s="44"/>
      <c r="I42" s="44"/>
      <c r="J42" s="44"/>
      <c r="K42" s="44"/>
      <c r="L42" s="44"/>
      <c r="M42" s="44"/>
      <c r="N42" s="44"/>
      <c r="O42" s="44"/>
      <c r="P42" s="44"/>
      <c r="Q42" s="44"/>
      <c r="R42" s="44"/>
      <c r="S42" s="44"/>
      <c r="T42" s="44"/>
      <c r="U42" s="44"/>
      <c r="V42" s="44"/>
      <c r="W42" s="21"/>
      <c r="X42" s="21"/>
      <c r="Y42" s="44"/>
      <c r="Z42" s="44"/>
      <c r="AA42" s="44"/>
      <c r="AB42" s="44"/>
      <c r="AC42" s="44"/>
    </row>
    <row r="43" spans="1:29" ht="20.25" customHeight="1">
      <c r="A43" s="21"/>
      <c r="B43" s="77"/>
      <c r="C43" s="44"/>
      <c r="D43" s="44"/>
      <c r="E43" s="44"/>
      <c r="F43" s="44"/>
      <c r="G43" s="44"/>
      <c r="H43" s="44"/>
      <c r="I43" s="44"/>
      <c r="J43" s="44"/>
      <c r="K43" s="44"/>
      <c r="L43" s="44"/>
      <c r="M43" s="44"/>
      <c r="N43" s="44"/>
      <c r="O43" s="44"/>
      <c r="P43" s="44"/>
      <c r="Q43" s="44"/>
      <c r="R43" s="44"/>
      <c r="S43" s="44"/>
      <c r="T43" s="44"/>
      <c r="U43" s="44"/>
      <c r="V43" s="44"/>
      <c r="W43" s="21"/>
      <c r="X43" s="21"/>
      <c r="Y43" s="44"/>
      <c r="Z43" s="44"/>
      <c r="AA43" s="44"/>
      <c r="AB43" s="44"/>
      <c r="AC43" s="44"/>
    </row>
    <row r="44" spans="1:29" ht="20.25" customHeight="1">
      <c r="A44" s="21"/>
      <c r="B44" s="77"/>
      <c r="C44" s="44"/>
      <c r="D44" s="44"/>
      <c r="E44" s="44"/>
      <c r="F44" s="44"/>
      <c r="G44" s="44"/>
      <c r="H44" s="44"/>
      <c r="I44" s="44"/>
      <c r="J44" s="44"/>
      <c r="K44" s="44"/>
      <c r="L44" s="44"/>
      <c r="M44" s="44"/>
      <c r="N44" s="44"/>
      <c r="O44" s="44"/>
      <c r="P44" s="44"/>
      <c r="Q44" s="44"/>
      <c r="R44" s="44"/>
      <c r="S44" s="44"/>
      <c r="T44" s="44"/>
      <c r="U44" s="44"/>
      <c r="V44" s="44"/>
      <c r="W44" s="21"/>
      <c r="X44" s="21"/>
      <c r="Y44" s="44"/>
      <c r="Z44" s="44"/>
      <c r="AA44" s="44"/>
      <c r="AB44" s="44"/>
      <c r="AC44" s="44"/>
    </row>
    <row r="45" spans="1:29" ht="20.25" customHeight="1">
      <c r="A45" s="21"/>
      <c r="B45" s="77"/>
      <c r="C45" s="44"/>
      <c r="D45" s="44"/>
      <c r="E45" s="44"/>
      <c r="F45" s="44"/>
      <c r="G45" s="44"/>
      <c r="H45" s="44"/>
      <c r="I45" s="44"/>
      <c r="J45" s="44"/>
      <c r="K45" s="44"/>
      <c r="L45" s="44"/>
      <c r="M45" s="44"/>
      <c r="N45" s="44"/>
      <c r="O45" s="44"/>
      <c r="P45" s="44"/>
      <c r="Q45" s="44"/>
      <c r="R45" s="44"/>
      <c r="S45" s="44"/>
      <c r="T45" s="44"/>
      <c r="U45" s="44"/>
      <c r="V45" s="44"/>
      <c r="W45" s="21"/>
      <c r="X45" s="21"/>
      <c r="Y45" s="44"/>
      <c r="Z45" s="44"/>
      <c r="AA45" s="44"/>
      <c r="AB45" s="44"/>
      <c r="AC45" s="44"/>
    </row>
    <row r="46" spans="1:29" ht="20.25" customHeight="1">
      <c r="A46" s="21"/>
      <c r="B46" s="77"/>
      <c r="C46" s="44"/>
      <c r="D46" s="44"/>
      <c r="E46" s="44"/>
      <c r="F46" s="44"/>
      <c r="G46" s="44"/>
      <c r="H46" s="44"/>
      <c r="I46" s="44"/>
      <c r="J46" s="44"/>
      <c r="K46" s="44"/>
      <c r="L46" s="44"/>
      <c r="M46" s="44"/>
      <c r="N46" s="44"/>
      <c r="O46" s="44"/>
      <c r="P46" s="44"/>
      <c r="Q46" s="44"/>
      <c r="R46" s="44"/>
      <c r="S46" s="44"/>
      <c r="T46" s="44"/>
      <c r="U46" s="44"/>
      <c r="V46" s="44"/>
      <c r="W46" s="21"/>
      <c r="X46" s="21"/>
      <c r="Y46" s="44"/>
      <c r="Z46" s="44"/>
      <c r="AA46" s="44"/>
      <c r="AB46" s="44"/>
      <c r="AC46" s="44"/>
    </row>
    <row r="47" spans="1:29" ht="20.25" customHeight="1">
      <c r="A47" s="21"/>
      <c r="B47" s="77"/>
      <c r="C47" s="44"/>
      <c r="D47" s="44"/>
      <c r="E47" s="44"/>
      <c r="F47" s="44"/>
      <c r="G47" s="44"/>
      <c r="H47" s="44"/>
      <c r="I47" s="44"/>
      <c r="J47" s="44"/>
      <c r="K47" s="44"/>
      <c r="L47" s="44"/>
      <c r="M47" s="44"/>
      <c r="N47" s="44"/>
      <c r="O47" s="44"/>
      <c r="P47" s="44"/>
      <c r="Q47" s="44"/>
      <c r="R47" s="44"/>
      <c r="S47" s="44"/>
      <c r="T47" s="44"/>
      <c r="U47" s="44"/>
      <c r="V47" s="44"/>
      <c r="W47" s="21"/>
      <c r="X47" s="21"/>
      <c r="Y47" s="44"/>
      <c r="Z47" s="44"/>
      <c r="AA47" s="44"/>
      <c r="AB47" s="44"/>
      <c r="AC47" s="44"/>
    </row>
    <row r="48" spans="1:29" ht="20.25" customHeight="1">
      <c r="A48" s="21"/>
      <c r="B48" s="77"/>
      <c r="C48" s="44"/>
      <c r="D48" s="44"/>
      <c r="E48" s="44"/>
      <c r="F48" s="44"/>
      <c r="G48" s="44"/>
      <c r="H48" s="44"/>
      <c r="I48" s="44"/>
      <c r="J48" s="44"/>
      <c r="K48" s="44"/>
      <c r="L48" s="44"/>
      <c r="M48" s="44"/>
      <c r="N48" s="44"/>
      <c r="O48" s="44"/>
      <c r="P48" s="44"/>
      <c r="Q48" s="44"/>
      <c r="R48" s="44"/>
      <c r="S48" s="44"/>
      <c r="T48" s="44"/>
      <c r="U48" s="44"/>
      <c r="V48" s="44"/>
      <c r="W48" s="21"/>
      <c r="X48" s="21"/>
      <c r="Y48" s="44"/>
      <c r="Z48" s="44"/>
      <c r="AA48" s="44"/>
      <c r="AB48" s="44"/>
      <c r="AC48" s="44"/>
    </row>
    <row r="49" spans="1:29" ht="20.25" customHeight="1">
      <c r="A49" s="21"/>
      <c r="B49" s="77"/>
      <c r="C49" s="44"/>
      <c r="D49" s="44"/>
      <c r="E49" s="44"/>
      <c r="F49" s="44"/>
      <c r="G49" s="44"/>
      <c r="H49" s="44"/>
      <c r="I49" s="44"/>
      <c r="J49" s="44"/>
      <c r="K49" s="44"/>
      <c r="L49" s="44"/>
      <c r="M49" s="44"/>
      <c r="N49" s="44"/>
      <c r="O49" s="44"/>
      <c r="P49" s="44"/>
      <c r="Q49" s="44"/>
      <c r="R49" s="44"/>
      <c r="S49" s="44"/>
      <c r="T49" s="44"/>
      <c r="U49" s="44"/>
      <c r="V49" s="44"/>
      <c r="W49" s="21"/>
      <c r="X49" s="21"/>
      <c r="Y49" s="44"/>
      <c r="Z49" s="44"/>
      <c r="AA49" s="44"/>
      <c r="AB49" s="44"/>
      <c r="AC49" s="44"/>
    </row>
    <row r="50" spans="1:29" ht="20.25" customHeight="1">
      <c r="A50" s="21"/>
      <c r="B50" s="77"/>
      <c r="C50" s="44"/>
      <c r="D50" s="44"/>
      <c r="E50" s="44"/>
      <c r="F50" s="44"/>
      <c r="G50" s="44"/>
      <c r="H50" s="44"/>
      <c r="I50" s="44"/>
      <c r="J50" s="44"/>
      <c r="K50" s="44"/>
      <c r="L50" s="44"/>
      <c r="M50" s="44"/>
      <c r="N50" s="44"/>
      <c r="O50" s="44"/>
      <c r="P50" s="44"/>
      <c r="Q50" s="44"/>
      <c r="R50" s="44"/>
      <c r="S50" s="44"/>
      <c r="T50" s="44"/>
      <c r="U50" s="44"/>
      <c r="V50" s="44"/>
      <c r="W50" s="21"/>
      <c r="X50" s="21"/>
      <c r="Y50" s="44"/>
      <c r="Z50" s="44"/>
      <c r="AA50" s="44"/>
      <c r="AB50" s="44"/>
      <c r="AC50" s="44"/>
    </row>
    <row r="51" spans="1:29" ht="20.25" customHeight="1">
      <c r="A51" s="21"/>
      <c r="B51" s="77"/>
      <c r="C51" s="44"/>
      <c r="D51" s="44"/>
      <c r="E51" s="44"/>
      <c r="F51" s="44"/>
      <c r="G51" s="44"/>
      <c r="H51" s="44"/>
      <c r="I51" s="44"/>
      <c r="J51" s="44"/>
      <c r="K51" s="44"/>
      <c r="L51" s="44"/>
      <c r="M51" s="44"/>
      <c r="N51" s="44"/>
      <c r="O51" s="44"/>
      <c r="P51" s="44"/>
      <c r="Q51" s="44"/>
      <c r="R51" s="44"/>
      <c r="S51" s="44"/>
      <c r="T51" s="44"/>
      <c r="U51" s="44"/>
      <c r="V51" s="44"/>
      <c r="W51" s="21"/>
      <c r="X51" s="21"/>
      <c r="Y51" s="44"/>
      <c r="Z51" s="44"/>
      <c r="AA51" s="44"/>
      <c r="AB51" s="44"/>
      <c r="AC51" s="44"/>
    </row>
    <row r="52" spans="1:29" ht="20.25" customHeight="1">
      <c r="A52" s="21"/>
      <c r="B52" s="77"/>
      <c r="C52" s="44"/>
      <c r="D52" s="44"/>
      <c r="E52" s="44"/>
      <c r="F52" s="44"/>
      <c r="G52" s="44"/>
      <c r="H52" s="44"/>
      <c r="I52" s="44"/>
      <c r="J52" s="44"/>
      <c r="K52" s="44"/>
      <c r="L52" s="44"/>
      <c r="M52" s="44"/>
      <c r="N52" s="44"/>
      <c r="O52" s="44"/>
      <c r="P52" s="44"/>
      <c r="Q52" s="44"/>
      <c r="R52" s="44"/>
      <c r="S52" s="44"/>
      <c r="T52" s="44"/>
      <c r="U52" s="44"/>
      <c r="V52" s="44"/>
      <c r="W52" s="21"/>
      <c r="X52" s="21"/>
      <c r="Y52" s="44"/>
      <c r="Z52" s="44"/>
      <c r="AA52" s="44"/>
      <c r="AB52" s="44"/>
      <c r="AC52" s="44"/>
    </row>
    <row r="53" spans="1:29" ht="20.25" customHeight="1">
      <c r="A53" s="21"/>
      <c r="B53" s="77"/>
      <c r="C53" s="44"/>
      <c r="D53" s="44"/>
      <c r="E53" s="44"/>
      <c r="F53" s="44"/>
      <c r="G53" s="44"/>
      <c r="H53" s="44"/>
      <c r="I53" s="44"/>
      <c r="J53" s="44"/>
      <c r="K53" s="44"/>
      <c r="L53" s="44"/>
      <c r="M53" s="44"/>
      <c r="N53" s="44"/>
      <c r="O53" s="44"/>
      <c r="P53" s="44"/>
      <c r="Q53" s="44"/>
      <c r="R53" s="44"/>
      <c r="S53" s="44"/>
      <c r="T53" s="44"/>
      <c r="U53" s="44"/>
      <c r="V53" s="44"/>
      <c r="W53" s="21"/>
      <c r="X53" s="21"/>
      <c r="Y53" s="44"/>
      <c r="Z53" s="44"/>
      <c r="AA53" s="44"/>
      <c r="AB53" s="44"/>
      <c r="AC53" s="44"/>
    </row>
    <row r="54" spans="1:29" ht="20.25" customHeight="1">
      <c r="A54" s="21"/>
      <c r="B54" s="77"/>
      <c r="C54" s="44"/>
      <c r="D54" s="44"/>
      <c r="E54" s="44"/>
      <c r="F54" s="44"/>
      <c r="G54" s="44"/>
      <c r="H54" s="44"/>
      <c r="I54" s="44"/>
      <c r="J54" s="44"/>
      <c r="K54" s="44"/>
      <c r="L54" s="44"/>
      <c r="M54" s="44"/>
      <c r="N54" s="44"/>
      <c r="O54" s="44"/>
      <c r="P54" s="44"/>
      <c r="Q54" s="44"/>
      <c r="R54" s="44"/>
      <c r="S54" s="44"/>
      <c r="T54" s="44"/>
      <c r="U54" s="44"/>
      <c r="V54" s="44"/>
      <c r="W54" s="21"/>
      <c r="X54" s="21"/>
      <c r="Y54" s="44"/>
      <c r="Z54" s="44"/>
      <c r="AA54" s="44"/>
      <c r="AB54" s="44"/>
      <c r="AC54" s="44"/>
    </row>
    <row r="55" spans="1:29" ht="20.25" customHeight="1">
      <c r="A55" s="21"/>
      <c r="B55" s="77"/>
      <c r="C55" s="44"/>
      <c r="D55" s="44"/>
      <c r="E55" s="44"/>
      <c r="F55" s="44"/>
      <c r="G55" s="44"/>
      <c r="H55" s="44"/>
      <c r="I55" s="44"/>
      <c r="J55" s="44"/>
      <c r="K55" s="44"/>
      <c r="L55" s="44"/>
      <c r="M55" s="44"/>
      <c r="N55" s="44"/>
      <c r="O55" s="44"/>
      <c r="P55" s="44"/>
      <c r="Q55" s="44"/>
      <c r="R55" s="44"/>
      <c r="S55" s="44"/>
      <c r="T55" s="44"/>
      <c r="U55" s="44"/>
      <c r="V55" s="44"/>
      <c r="W55" s="21"/>
      <c r="X55" s="21"/>
      <c r="Y55" s="44"/>
      <c r="Z55" s="44"/>
      <c r="AA55" s="44"/>
      <c r="AB55" s="44"/>
      <c r="AC55" s="44"/>
    </row>
    <row r="56" spans="1:29" ht="20.25" customHeight="1">
      <c r="A56" s="21"/>
      <c r="B56" s="77"/>
      <c r="C56" s="44"/>
      <c r="D56" s="44"/>
      <c r="E56" s="44"/>
      <c r="F56" s="44"/>
      <c r="G56" s="44"/>
      <c r="H56" s="44"/>
      <c r="I56" s="44"/>
      <c r="J56" s="44"/>
      <c r="K56" s="44"/>
      <c r="L56" s="44"/>
      <c r="M56" s="44"/>
      <c r="N56" s="44"/>
      <c r="O56" s="44"/>
      <c r="P56" s="44"/>
      <c r="Q56" s="44"/>
      <c r="R56" s="44"/>
      <c r="S56" s="44"/>
      <c r="T56" s="44"/>
      <c r="U56" s="44"/>
      <c r="V56" s="44"/>
      <c r="W56" s="21"/>
      <c r="X56" s="21"/>
      <c r="Y56" s="44"/>
      <c r="Z56" s="44"/>
      <c r="AA56" s="44"/>
      <c r="AB56" s="44"/>
      <c r="AC56" s="44"/>
    </row>
    <row r="57" spans="1:29" ht="20.25" customHeight="1">
      <c r="A57" s="21"/>
      <c r="B57" s="77"/>
      <c r="C57" s="44"/>
      <c r="D57" s="44"/>
      <c r="E57" s="44"/>
      <c r="F57" s="44"/>
      <c r="G57" s="44"/>
      <c r="H57" s="44"/>
      <c r="I57" s="44"/>
      <c r="J57" s="44"/>
      <c r="K57" s="44"/>
      <c r="L57" s="44"/>
      <c r="M57" s="44"/>
      <c r="N57" s="44"/>
      <c r="O57" s="44"/>
      <c r="P57" s="44"/>
      <c r="Q57" s="44"/>
      <c r="R57" s="44"/>
      <c r="S57" s="44"/>
      <c r="T57" s="44"/>
      <c r="U57" s="44"/>
      <c r="V57" s="44"/>
      <c r="W57" s="21"/>
      <c r="X57" s="21"/>
      <c r="Y57" s="44"/>
      <c r="Z57" s="44"/>
      <c r="AA57" s="44"/>
      <c r="AB57" s="44"/>
      <c r="AC57" s="44"/>
    </row>
    <row r="58" spans="1:29" ht="20.25" customHeight="1">
      <c r="A58" s="21"/>
      <c r="B58" s="77"/>
      <c r="C58" s="44"/>
      <c r="D58" s="44"/>
      <c r="E58" s="44"/>
      <c r="F58" s="44"/>
      <c r="G58" s="44"/>
      <c r="H58" s="44"/>
      <c r="I58" s="44"/>
      <c r="J58" s="44"/>
      <c r="K58" s="44"/>
      <c r="L58" s="44"/>
      <c r="M58" s="44"/>
      <c r="N58" s="44"/>
      <c r="O58" s="44"/>
      <c r="P58" s="44"/>
      <c r="Q58" s="44"/>
      <c r="R58" s="44"/>
      <c r="S58" s="44"/>
      <c r="T58" s="44"/>
      <c r="U58" s="44"/>
      <c r="V58" s="44"/>
      <c r="W58" s="21"/>
      <c r="X58" s="21"/>
      <c r="Y58" s="44"/>
      <c r="Z58" s="44"/>
      <c r="AA58" s="44"/>
      <c r="AB58" s="44"/>
      <c r="AC58" s="44"/>
    </row>
    <row r="59" spans="1:29" ht="20.25" customHeight="1">
      <c r="A59" s="21"/>
      <c r="B59" s="77"/>
      <c r="C59" s="44"/>
      <c r="D59" s="44"/>
      <c r="E59" s="44"/>
      <c r="F59" s="44"/>
      <c r="G59" s="44"/>
      <c r="H59" s="44"/>
      <c r="I59" s="44"/>
      <c r="J59" s="44"/>
      <c r="K59" s="44"/>
      <c r="L59" s="44"/>
      <c r="M59" s="44"/>
      <c r="N59" s="44"/>
      <c r="O59" s="44"/>
      <c r="P59" s="44"/>
      <c r="Q59" s="44"/>
      <c r="R59" s="44"/>
      <c r="S59" s="44"/>
      <c r="T59" s="44"/>
      <c r="U59" s="44"/>
      <c r="V59" s="44"/>
      <c r="W59" s="21"/>
      <c r="X59" s="21"/>
      <c r="Y59" s="44"/>
      <c r="Z59" s="44"/>
      <c r="AA59" s="44"/>
      <c r="AB59" s="44"/>
      <c r="AC59" s="44"/>
    </row>
    <row r="60" spans="1:29" ht="20.25" customHeight="1">
      <c r="A60" s="21"/>
      <c r="B60" s="77"/>
      <c r="C60" s="44"/>
      <c r="D60" s="44"/>
      <c r="E60" s="44"/>
      <c r="F60" s="44"/>
      <c r="G60" s="44"/>
      <c r="H60" s="44"/>
      <c r="I60" s="44"/>
      <c r="J60" s="44"/>
      <c r="K60" s="44"/>
      <c r="L60" s="44"/>
      <c r="M60" s="44"/>
      <c r="N60" s="44"/>
      <c r="O60" s="44"/>
      <c r="P60" s="44"/>
      <c r="Q60" s="44"/>
      <c r="R60" s="44"/>
      <c r="S60" s="44"/>
      <c r="T60" s="44"/>
      <c r="U60" s="44"/>
      <c r="V60" s="44"/>
      <c r="W60" s="21"/>
      <c r="X60" s="21"/>
      <c r="Y60" s="44"/>
      <c r="Z60" s="44"/>
      <c r="AA60" s="44"/>
      <c r="AB60" s="44"/>
      <c r="AC60" s="44"/>
    </row>
    <row r="61" spans="1:29" ht="20.25" customHeight="1">
      <c r="A61" s="21"/>
      <c r="B61" s="77"/>
      <c r="C61" s="44"/>
      <c r="D61" s="44"/>
      <c r="E61" s="44"/>
      <c r="F61" s="44"/>
      <c r="G61" s="44"/>
      <c r="H61" s="44"/>
      <c r="I61" s="44"/>
      <c r="J61" s="44"/>
      <c r="K61" s="44"/>
      <c r="L61" s="44"/>
      <c r="M61" s="44"/>
      <c r="N61" s="44"/>
      <c r="O61" s="44"/>
      <c r="P61" s="44"/>
      <c r="Q61" s="44"/>
      <c r="R61" s="44"/>
      <c r="S61" s="44"/>
      <c r="T61" s="44"/>
      <c r="U61" s="44"/>
      <c r="V61" s="44"/>
      <c r="W61" s="21"/>
      <c r="X61" s="21"/>
      <c r="Y61" s="44"/>
      <c r="Z61" s="44"/>
      <c r="AA61" s="44"/>
      <c r="AB61" s="44"/>
      <c r="AC61" s="44"/>
    </row>
    <row r="62" spans="1:29" ht="20.25" customHeight="1">
      <c r="A62" s="21"/>
      <c r="B62" s="77"/>
      <c r="C62" s="44"/>
      <c r="D62" s="44"/>
      <c r="E62" s="44"/>
      <c r="F62" s="44"/>
      <c r="G62" s="44"/>
      <c r="H62" s="44"/>
      <c r="I62" s="44"/>
      <c r="J62" s="44"/>
      <c r="K62" s="44"/>
      <c r="L62" s="44"/>
      <c r="M62" s="44"/>
      <c r="N62" s="44"/>
      <c r="O62" s="44"/>
      <c r="P62" s="44"/>
      <c r="Q62" s="44"/>
      <c r="R62" s="44"/>
      <c r="S62" s="44"/>
      <c r="T62" s="44"/>
      <c r="U62" s="44"/>
      <c r="V62" s="44"/>
      <c r="W62" s="21"/>
      <c r="X62" s="21"/>
      <c r="Y62" s="44"/>
      <c r="Z62" s="44"/>
      <c r="AA62" s="44"/>
      <c r="AB62" s="44"/>
      <c r="AC62" s="44"/>
    </row>
    <row r="63" spans="1:29" ht="20.25" customHeight="1">
      <c r="A63" s="21"/>
      <c r="B63" s="77"/>
      <c r="C63" s="44"/>
      <c r="D63" s="44"/>
      <c r="E63" s="44"/>
      <c r="F63" s="44"/>
      <c r="G63" s="44"/>
      <c r="H63" s="44"/>
      <c r="I63" s="44"/>
      <c r="J63" s="44"/>
      <c r="K63" s="44"/>
      <c r="L63" s="44"/>
      <c r="M63" s="44"/>
      <c r="N63" s="44"/>
      <c r="O63" s="44"/>
      <c r="P63" s="44"/>
      <c r="Q63" s="44"/>
      <c r="R63" s="44"/>
      <c r="S63" s="44"/>
      <c r="T63" s="44"/>
      <c r="U63" s="44"/>
      <c r="V63" s="44"/>
      <c r="W63" s="21"/>
      <c r="X63" s="21"/>
      <c r="Y63" s="44"/>
      <c r="Z63" s="44"/>
      <c r="AA63" s="44"/>
      <c r="AB63" s="44"/>
      <c r="AC63" s="44"/>
    </row>
    <row r="64" spans="1:29" ht="20.25" customHeight="1">
      <c r="A64" s="21"/>
      <c r="B64" s="77"/>
      <c r="C64" s="44"/>
      <c r="D64" s="44"/>
      <c r="E64" s="44"/>
      <c r="F64" s="44"/>
      <c r="G64" s="44"/>
      <c r="H64" s="44"/>
      <c r="I64" s="44"/>
      <c r="J64" s="44"/>
      <c r="K64" s="44"/>
      <c r="L64" s="44"/>
      <c r="M64" s="44"/>
      <c r="N64" s="44"/>
      <c r="O64" s="44"/>
      <c r="P64" s="44"/>
      <c r="Q64" s="44"/>
      <c r="R64" s="44"/>
      <c r="S64" s="44"/>
      <c r="T64" s="44"/>
      <c r="U64" s="44"/>
      <c r="V64" s="44"/>
      <c r="W64" s="21"/>
      <c r="X64" s="21"/>
      <c r="Y64" s="44"/>
      <c r="Z64" s="44"/>
      <c r="AA64" s="44"/>
      <c r="AB64" s="44"/>
      <c r="AC64" s="44"/>
    </row>
    <row r="65" spans="1:29" ht="20.25" customHeight="1">
      <c r="A65" s="21"/>
      <c r="B65" s="77"/>
      <c r="C65" s="44"/>
      <c r="D65" s="44"/>
      <c r="E65" s="44"/>
      <c r="F65" s="44"/>
      <c r="G65" s="44"/>
      <c r="H65" s="44"/>
      <c r="I65" s="44"/>
      <c r="J65" s="44"/>
      <c r="K65" s="44"/>
      <c r="L65" s="44"/>
      <c r="M65" s="44"/>
      <c r="N65" s="44"/>
      <c r="O65" s="44"/>
      <c r="P65" s="44"/>
      <c r="Q65" s="44"/>
      <c r="R65" s="44"/>
      <c r="S65" s="44"/>
      <c r="T65" s="44"/>
      <c r="U65" s="44"/>
      <c r="V65" s="44"/>
      <c r="W65" s="21"/>
      <c r="X65" s="21"/>
      <c r="Y65" s="44"/>
      <c r="Z65" s="44"/>
      <c r="AA65" s="44"/>
      <c r="AB65" s="44"/>
      <c r="AC65" s="44"/>
    </row>
    <row r="66" spans="1:29" ht="20.25" customHeight="1">
      <c r="A66" s="21"/>
      <c r="B66" s="77"/>
      <c r="C66" s="44"/>
      <c r="D66" s="44"/>
      <c r="E66" s="44"/>
      <c r="F66" s="44"/>
      <c r="G66" s="44"/>
      <c r="H66" s="44"/>
      <c r="I66" s="44"/>
      <c r="J66" s="44"/>
      <c r="K66" s="44"/>
      <c r="L66" s="44"/>
      <c r="M66" s="44"/>
      <c r="N66" s="44"/>
      <c r="O66" s="44"/>
      <c r="P66" s="44"/>
      <c r="Q66" s="44"/>
      <c r="R66" s="44"/>
      <c r="S66" s="44"/>
      <c r="T66" s="44"/>
      <c r="U66" s="44"/>
      <c r="V66" s="44"/>
      <c r="W66" s="21"/>
      <c r="X66" s="21"/>
      <c r="Y66" s="44"/>
      <c r="Z66" s="44"/>
      <c r="AA66" s="44"/>
      <c r="AB66" s="44"/>
      <c r="AC66" s="44"/>
    </row>
    <row r="67" spans="1:29" ht="20.25" customHeight="1">
      <c r="A67" s="21"/>
      <c r="B67" s="77"/>
      <c r="C67" s="44"/>
      <c r="D67" s="44"/>
      <c r="E67" s="44"/>
      <c r="F67" s="44"/>
      <c r="G67" s="44"/>
      <c r="H67" s="44"/>
      <c r="I67" s="44"/>
      <c r="J67" s="44"/>
      <c r="K67" s="44"/>
      <c r="L67" s="44"/>
      <c r="M67" s="44"/>
      <c r="N67" s="44"/>
      <c r="O67" s="44"/>
      <c r="P67" s="44"/>
      <c r="Q67" s="44"/>
      <c r="R67" s="44"/>
      <c r="S67" s="44"/>
      <c r="T67" s="44"/>
      <c r="U67" s="44"/>
      <c r="V67" s="44"/>
      <c r="W67" s="21"/>
      <c r="X67" s="21"/>
      <c r="Y67" s="44"/>
      <c r="Z67" s="44"/>
      <c r="AA67" s="44"/>
      <c r="AB67" s="44"/>
      <c r="AC67" s="44"/>
    </row>
    <row r="68" spans="1:29" ht="20.25" customHeight="1">
      <c r="A68" s="21"/>
      <c r="B68" s="77"/>
      <c r="C68" s="44"/>
      <c r="D68" s="44"/>
      <c r="E68" s="44"/>
      <c r="F68" s="44"/>
      <c r="G68" s="44"/>
      <c r="H68" s="44"/>
      <c r="I68" s="44"/>
      <c r="J68" s="44"/>
      <c r="K68" s="44"/>
      <c r="L68" s="44"/>
      <c r="M68" s="44"/>
      <c r="N68" s="44"/>
      <c r="O68" s="44"/>
      <c r="P68" s="44"/>
      <c r="Q68" s="44"/>
      <c r="R68" s="44"/>
      <c r="S68" s="44"/>
      <c r="T68" s="44"/>
      <c r="U68" s="44"/>
      <c r="V68" s="44"/>
      <c r="W68" s="21"/>
      <c r="X68" s="21"/>
      <c r="Y68" s="44"/>
      <c r="Z68" s="44"/>
      <c r="AA68" s="44"/>
      <c r="AB68" s="44"/>
      <c r="AC68" s="44"/>
    </row>
    <row r="69" spans="1:29" ht="20.25" customHeight="1">
      <c r="A69" s="21"/>
      <c r="B69" s="77"/>
      <c r="C69" s="44"/>
      <c r="D69" s="44"/>
      <c r="E69" s="44"/>
      <c r="F69" s="44"/>
      <c r="G69" s="44"/>
      <c r="H69" s="44"/>
      <c r="I69" s="44"/>
      <c r="J69" s="44"/>
      <c r="K69" s="44"/>
      <c r="L69" s="44"/>
      <c r="M69" s="44"/>
      <c r="N69" s="44"/>
      <c r="O69" s="44"/>
      <c r="P69" s="44"/>
      <c r="Q69" s="44"/>
      <c r="R69" s="44"/>
      <c r="S69" s="44"/>
      <c r="T69" s="44"/>
      <c r="U69" s="44"/>
      <c r="V69" s="44"/>
      <c r="W69" s="21"/>
      <c r="X69" s="21"/>
      <c r="Y69" s="44"/>
      <c r="Z69" s="44"/>
      <c r="AA69" s="44"/>
      <c r="AB69" s="44"/>
      <c r="AC69" s="44"/>
    </row>
    <row r="70" spans="1:29" ht="20.25" customHeight="1">
      <c r="A70" s="21"/>
      <c r="B70" s="77"/>
      <c r="C70" s="44"/>
      <c r="D70" s="44"/>
      <c r="E70" s="44"/>
      <c r="F70" s="44"/>
      <c r="G70" s="44"/>
      <c r="H70" s="44"/>
      <c r="I70" s="44"/>
      <c r="J70" s="44"/>
      <c r="K70" s="44"/>
      <c r="L70" s="44"/>
      <c r="M70" s="44"/>
      <c r="N70" s="44"/>
      <c r="O70" s="44"/>
      <c r="P70" s="44"/>
      <c r="Q70" s="44"/>
      <c r="R70" s="44"/>
      <c r="S70" s="44"/>
      <c r="T70" s="44"/>
      <c r="U70" s="44"/>
      <c r="V70" s="44"/>
      <c r="W70" s="21"/>
      <c r="X70" s="21"/>
      <c r="Y70" s="44"/>
      <c r="Z70" s="44"/>
      <c r="AA70" s="44"/>
      <c r="AB70" s="44"/>
      <c r="AC70" s="44"/>
    </row>
    <row r="71" spans="1:29" ht="20.25" customHeight="1">
      <c r="A71" s="21"/>
      <c r="B71" s="77"/>
      <c r="C71" s="44"/>
      <c r="D71" s="44"/>
      <c r="E71" s="44"/>
      <c r="F71" s="44"/>
      <c r="G71" s="44"/>
      <c r="H71" s="44"/>
      <c r="I71" s="44"/>
      <c r="J71" s="44"/>
      <c r="K71" s="44"/>
      <c r="L71" s="44"/>
      <c r="M71" s="44"/>
      <c r="N71" s="44"/>
      <c r="O71" s="44"/>
      <c r="P71" s="44"/>
      <c r="Q71" s="44"/>
      <c r="R71" s="44"/>
      <c r="S71" s="44"/>
      <c r="T71" s="44"/>
      <c r="U71" s="44"/>
      <c r="V71" s="44"/>
      <c r="W71" s="21"/>
      <c r="X71" s="21"/>
      <c r="Y71" s="44"/>
      <c r="Z71" s="44"/>
      <c r="AA71" s="44"/>
      <c r="AB71" s="44"/>
      <c r="AC71" s="44"/>
    </row>
    <row r="72" spans="1:29" ht="20.25" customHeight="1">
      <c r="A72" s="21"/>
      <c r="B72" s="77"/>
      <c r="C72" s="44"/>
      <c r="D72" s="44"/>
      <c r="E72" s="44"/>
      <c r="F72" s="44"/>
      <c r="G72" s="44"/>
      <c r="H72" s="44"/>
      <c r="I72" s="44"/>
      <c r="J72" s="44"/>
      <c r="K72" s="44"/>
      <c r="L72" s="44"/>
      <c r="M72" s="44"/>
      <c r="N72" s="44"/>
      <c r="O72" s="44"/>
      <c r="P72" s="44"/>
      <c r="Q72" s="44"/>
      <c r="R72" s="44"/>
      <c r="S72" s="44"/>
      <c r="T72" s="44"/>
      <c r="U72" s="44"/>
      <c r="V72" s="44"/>
      <c r="W72" s="21"/>
      <c r="X72" s="21"/>
      <c r="Y72" s="44"/>
      <c r="Z72" s="44"/>
      <c r="AA72" s="44"/>
      <c r="AB72" s="44"/>
      <c r="AC72" s="44"/>
    </row>
    <row r="73" spans="1:29" ht="20.25" customHeight="1">
      <c r="A73" s="21"/>
      <c r="B73" s="77"/>
      <c r="C73" s="44"/>
      <c r="D73" s="44"/>
      <c r="E73" s="44"/>
      <c r="F73" s="44"/>
      <c r="G73" s="44"/>
      <c r="H73" s="44"/>
      <c r="I73" s="44"/>
      <c r="J73" s="44"/>
      <c r="K73" s="44"/>
      <c r="L73" s="44"/>
      <c r="M73" s="44"/>
      <c r="N73" s="44"/>
      <c r="O73" s="44"/>
      <c r="P73" s="44"/>
      <c r="Q73" s="44"/>
      <c r="R73" s="44"/>
      <c r="S73" s="44"/>
      <c r="T73" s="44"/>
      <c r="U73" s="44"/>
      <c r="V73" s="44"/>
      <c r="W73" s="21"/>
      <c r="X73" s="21"/>
      <c r="Y73" s="44"/>
      <c r="Z73" s="44"/>
      <c r="AA73" s="44"/>
      <c r="AB73" s="44"/>
      <c r="AC73" s="44"/>
    </row>
    <row r="74" spans="1:29" ht="20.25" customHeight="1">
      <c r="A74" s="21"/>
      <c r="B74" s="77"/>
      <c r="C74" s="44"/>
      <c r="D74" s="44"/>
      <c r="E74" s="44"/>
      <c r="F74" s="44"/>
      <c r="G74" s="44"/>
      <c r="H74" s="44"/>
      <c r="I74" s="44"/>
      <c r="J74" s="44"/>
      <c r="K74" s="44"/>
      <c r="L74" s="44"/>
      <c r="M74" s="44"/>
      <c r="N74" s="44"/>
      <c r="O74" s="44"/>
      <c r="P74" s="44"/>
      <c r="Q74" s="44"/>
      <c r="R74" s="44"/>
      <c r="S74" s="44"/>
      <c r="T74" s="44"/>
      <c r="U74" s="44"/>
      <c r="V74" s="44"/>
      <c r="W74" s="21"/>
      <c r="X74" s="21"/>
      <c r="Y74" s="44"/>
      <c r="Z74" s="44"/>
      <c r="AA74" s="44"/>
      <c r="AB74" s="44"/>
      <c r="AC74" s="44"/>
    </row>
    <row r="75" spans="1:29" ht="20.25" customHeight="1">
      <c r="A75" s="21"/>
      <c r="B75" s="77"/>
      <c r="C75" s="44"/>
      <c r="D75" s="44"/>
      <c r="E75" s="44"/>
      <c r="F75" s="44"/>
      <c r="G75" s="44"/>
      <c r="H75" s="44"/>
      <c r="I75" s="44"/>
      <c r="J75" s="44"/>
      <c r="K75" s="44"/>
      <c r="L75" s="44"/>
      <c r="M75" s="44"/>
      <c r="N75" s="44"/>
      <c r="O75" s="44"/>
      <c r="P75" s="44"/>
      <c r="Q75" s="44"/>
      <c r="R75" s="44"/>
      <c r="S75" s="44"/>
      <c r="T75" s="44"/>
      <c r="U75" s="44"/>
      <c r="V75" s="44"/>
      <c r="W75" s="21"/>
      <c r="X75" s="21"/>
      <c r="Y75" s="44"/>
      <c r="Z75" s="44"/>
      <c r="AA75" s="44"/>
      <c r="AB75" s="44"/>
      <c r="AC75" s="44"/>
    </row>
    <row r="76" spans="1:29" ht="20.25" customHeight="1">
      <c r="A76" s="21"/>
      <c r="B76" s="77"/>
      <c r="C76" s="44"/>
      <c r="D76" s="44"/>
      <c r="E76" s="44"/>
      <c r="F76" s="44"/>
      <c r="G76" s="44"/>
      <c r="H76" s="44"/>
      <c r="I76" s="44"/>
      <c r="J76" s="44"/>
      <c r="K76" s="44"/>
      <c r="L76" s="44"/>
      <c r="M76" s="44"/>
      <c r="N76" s="44"/>
      <c r="O76" s="44"/>
      <c r="P76" s="44"/>
      <c r="Q76" s="44"/>
      <c r="R76" s="44"/>
      <c r="S76" s="44"/>
      <c r="T76" s="44"/>
      <c r="U76" s="44"/>
      <c r="V76" s="44"/>
      <c r="W76" s="21"/>
      <c r="X76" s="21"/>
      <c r="Y76" s="44"/>
      <c r="Z76" s="44"/>
      <c r="AA76" s="44"/>
      <c r="AB76" s="44"/>
      <c r="AC76" s="44"/>
    </row>
    <row r="77" spans="1:29" ht="20.25" customHeight="1">
      <c r="A77" s="21"/>
      <c r="B77" s="77"/>
      <c r="C77" s="44"/>
      <c r="D77" s="44"/>
      <c r="E77" s="44"/>
      <c r="F77" s="44"/>
      <c r="G77" s="44"/>
      <c r="H77" s="44"/>
      <c r="I77" s="44"/>
      <c r="J77" s="44"/>
      <c r="K77" s="44"/>
      <c r="L77" s="44"/>
      <c r="M77" s="44"/>
      <c r="N77" s="44"/>
      <c r="O77" s="44"/>
      <c r="P77" s="44"/>
      <c r="Q77" s="44"/>
      <c r="R77" s="44"/>
      <c r="S77" s="44"/>
      <c r="T77" s="44"/>
      <c r="U77" s="44"/>
      <c r="V77" s="44"/>
      <c r="W77" s="21"/>
      <c r="X77" s="21"/>
      <c r="Y77" s="44"/>
      <c r="Z77" s="44"/>
      <c r="AA77" s="44"/>
      <c r="AB77" s="44"/>
      <c r="AC77" s="44"/>
    </row>
    <row r="78" spans="1:29" ht="20.25" customHeight="1">
      <c r="A78" s="21"/>
      <c r="B78" s="77"/>
      <c r="C78" s="44"/>
      <c r="D78" s="44"/>
      <c r="E78" s="44"/>
      <c r="F78" s="44"/>
      <c r="G78" s="44"/>
      <c r="H78" s="44"/>
      <c r="I78" s="44"/>
      <c r="J78" s="44"/>
      <c r="K78" s="44"/>
      <c r="L78" s="44"/>
      <c r="M78" s="44"/>
      <c r="N78" s="44"/>
      <c r="O78" s="44"/>
      <c r="P78" s="44"/>
      <c r="Q78" s="44"/>
      <c r="R78" s="44"/>
      <c r="S78" s="44"/>
      <c r="T78" s="44"/>
      <c r="U78" s="44"/>
      <c r="V78" s="44"/>
      <c r="W78" s="21"/>
      <c r="X78" s="21"/>
      <c r="Y78" s="44"/>
      <c r="Z78" s="44"/>
      <c r="AA78" s="44"/>
      <c r="AB78" s="44"/>
      <c r="AC78" s="44"/>
    </row>
    <row r="79" spans="1:29" ht="20.25" customHeight="1">
      <c r="A79" s="21"/>
      <c r="B79" s="77"/>
      <c r="C79" s="44"/>
      <c r="D79" s="44"/>
      <c r="E79" s="44"/>
      <c r="F79" s="44"/>
      <c r="G79" s="44"/>
      <c r="H79" s="44"/>
      <c r="I79" s="44"/>
      <c r="J79" s="44"/>
      <c r="K79" s="44"/>
      <c r="L79" s="44"/>
      <c r="M79" s="44"/>
      <c r="N79" s="44"/>
      <c r="O79" s="44"/>
      <c r="P79" s="44"/>
      <c r="Q79" s="44"/>
      <c r="R79" s="44"/>
      <c r="S79" s="44"/>
      <c r="T79" s="44"/>
      <c r="U79" s="44"/>
      <c r="V79" s="44"/>
      <c r="W79" s="21"/>
      <c r="X79" s="21"/>
      <c r="Y79" s="44"/>
      <c r="Z79" s="44"/>
      <c r="AA79" s="44"/>
      <c r="AB79" s="44"/>
      <c r="AC79" s="44"/>
    </row>
    <row r="80" spans="1:29" ht="20.25" customHeight="1">
      <c r="A80" s="21"/>
      <c r="B80" s="77"/>
      <c r="C80" s="44"/>
      <c r="D80" s="44"/>
      <c r="E80" s="44"/>
      <c r="F80" s="44"/>
      <c r="G80" s="44"/>
      <c r="H80" s="44"/>
      <c r="I80" s="44"/>
      <c r="J80" s="44"/>
      <c r="K80" s="44"/>
      <c r="L80" s="44"/>
      <c r="M80" s="44"/>
      <c r="N80" s="44"/>
      <c r="O80" s="44"/>
      <c r="P80" s="44"/>
      <c r="Q80" s="44"/>
      <c r="R80" s="44"/>
      <c r="S80" s="44"/>
      <c r="T80" s="44"/>
      <c r="U80" s="44"/>
      <c r="V80" s="44"/>
      <c r="W80" s="21"/>
      <c r="X80" s="21"/>
      <c r="Y80" s="44"/>
      <c r="Z80" s="44"/>
      <c r="AA80" s="44"/>
      <c r="AB80" s="44"/>
      <c r="AC80" s="44"/>
    </row>
    <row r="81" spans="1:29" ht="20.25" customHeight="1">
      <c r="A81" s="21"/>
      <c r="B81" s="77"/>
      <c r="C81" s="44"/>
      <c r="D81" s="44"/>
      <c r="E81" s="44"/>
      <c r="F81" s="44"/>
      <c r="G81" s="44"/>
      <c r="H81" s="44"/>
      <c r="I81" s="44"/>
      <c r="J81" s="44"/>
      <c r="K81" s="44"/>
      <c r="L81" s="44"/>
      <c r="M81" s="44"/>
      <c r="N81" s="44"/>
      <c r="O81" s="44"/>
      <c r="P81" s="44"/>
      <c r="Q81" s="44"/>
      <c r="R81" s="44"/>
      <c r="S81" s="44"/>
      <c r="T81" s="44"/>
      <c r="U81" s="44"/>
      <c r="V81" s="44"/>
      <c r="W81" s="21"/>
      <c r="X81" s="21"/>
      <c r="Y81" s="44"/>
      <c r="Z81" s="44"/>
      <c r="AA81" s="44"/>
      <c r="AB81" s="44"/>
      <c r="AC81" s="44"/>
    </row>
    <row r="82" spans="1:29" ht="20.25" customHeight="1">
      <c r="A82" s="21"/>
      <c r="B82" s="77"/>
      <c r="C82" s="44"/>
      <c r="D82" s="44"/>
      <c r="E82" s="44"/>
      <c r="F82" s="44"/>
      <c r="G82" s="44"/>
      <c r="H82" s="44"/>
      <c r="I82" s="44"/>
      <c r="J82" s="44"/>
      <c r="K82" s="44"/>
      <c r="L82" s="44"/>
      <c r="M82" s="44"/>
      <c r="N82" s="44"/>
      <c r="O82" s="44"/>
      <c r="P82" s="44"/>
      <c r="Q82" s="44"/>
      <c r="R82" s="44"/>
      <c r="S82" s="44"/>
      <c r="T82" s="44"/>
      <c r="U82" s="44"/>
      <c r="V82" s="44"/>
      <c r="W82" s="21"/>
      <c r="X82" s="21"/>
      <c r="Y82" s="44"/>
      <c r="Z82" s="44"/>
      <c r="AA82" s="44"/>
      <c r="AB82" s="44"/>
      <c r="AC82" s="44"/>
    </row>
    <row r="83" spans="1:29" ht="20.25" customHeight="1">
      <c r="A83" s="21"/>
      <c r="B83" s="77"/>
      <c r="C83" s="44"/>
      <c r="D83" s="44"/>
      <c r="E83" s="44"/>
      <c r="F83" s="44"/>
      <c r="G83" s="44"/>
      <c r="H83" s="44"/>
      <c r="I83" s="44"/>
      <c r="J83" s="44"/>
      <c r="K83" s="44"/>
      <c r="L83" s="44"/>
      <c r="M83" s="44"/>
      <c r="N83" s="44"/>
      <c r="O83" s="44"/>
      <c r="P83" s="44"/>
      <c r="Q83" s="44"/>
      <c r="R83" s="44"/>
      <c r="S83" s="44"/>
      <c r="T83" s="44"/>
      <c r="U83" s="44"/>
      <c r="V83" s="44"/>
      <c r="W83" s="21"/>
      <c r="X83" s="21"/>
      <c r="Y83" s="44"/>
      <c r="Z83" s="44"/>
      <c r="AA83" s="44"/>
      <c r="AB83" s="44"/>
      <c r="AC83" s="44"/>
    </row>
    <row r="84" spans="1:29" ht="20.25" customHeight="1">
      <c r="A84" s="21"/>
      <c r="B84" s="77"/>
      <c r="C84" s="44"/>
      <c r="D84" s="44"/>
      <c r="E84" s="44"/>
      <c r="F84" s="44"/>
      <c r="G84" s="44"/>
      <c r="H84" s="44"/>
      <c r="I84" s="44"/>
      <c r="J84" s="44"/>
      <c r="K84" s="44"/>
      <c r="L84" s="44"/>
      <c r="M84" s="44"/>
      <c r="N84" s="44"/>
      <c r="O84" s="44"/>
      <c r="P84" s="44"/>
      <c r="Q84" s="44"/>
      <c r="R84" s="44"/>
      <c r="S84" s="44"/>
      <c r="T84" s="44"/>
      <c r="U84" s="44"/>
      <c r="V84" s="44"/>
      <c r="W84" s="21"/>
      <c r="X84" s="21"/>
      <c r="Y84" s="44"/>
      <c r="Z84" s="44"/>
      <c r="AA84" s="44"/>
      <c r="AB84" s="44"/>
      <c r="AC84" s="44"/>
    </row>
    <row r="85" spans="1:29" ht="20.25" customHeight="1">
      <c r="A85" s="21"/>
      <c r="B85" s="77"/>
      <c r="C85" s="44"/>
      <c r="D85" s="44"/>
      <c r="E85" s="44"/>
      <c r="F85" s="44"/>
      <c r="G85" s="44"/>
      <c r="H85" s="44"/>
      <c r="I85" s="44"/>
      <c r="J85" s="44"/>
      <c r="K85" s="44"/>
      <c r="L85" s="44"/>
      <c r="M85" s="44"/>
      <c r="N85" s="44"/>
      <c r="O85" s="44"/>
      <c r="P85" s="44"/>
      <c r="Q85" s="44"/>
      <c r="R85" s="44"/>
      <c r="S85" s="44"/>
      <c r="T85" s="44"/>
      <c r="U85" s="44"/>
      <c r="V85" s="44"/>
      <c r="W85" s="21"/>
      <c r="X85" s="21"/>
      <c r="Y85" s="44"/>
      <c r="Z85" s="44"/>
      <c r="AA85" s="44"/>
      <c r="AB85" s="44"/>
      <c r="AC85" s="44"/>
    </row>
    <row r="86" spans="1:29" ht="20.25" customHeight="1">
      <c r="A86" s="21"/>
      <c r="B86" s="77"/>
      <c r="C86" s="44"/>
      <c r="D86" s="44"/>
      <c r="E86" s="44"/>
      <c r="F86" s="44"/>
      <c r="G86" s="44"/>
      <c r="H86" s="44"/>
      <c r="I86" s="44"/>
      <c r="J86" s="44"/>
      <c r="K86" s="44"/>
      <c r="L86" s="44"/>
      <c r="M86" s="44"/>
      <c r="N86" s="44"/>
      <c r="O86" s="44"/>
      <c r="P86" s="44"/>
      <c r="Q86" s="44"/>
      <c r="R86" s="44"/>
      <c r="S86" s="44"/>
      <c r="T86" s="44"/>
      <c r="U86" s="44"/>
      <c r="V86" s="44"/>
      <c r="W86" s="21"/>
      <c r="X86" s="21"/>
      <c r="Y86" s="44"/>
      <c r="Z86" s="44"/>
      <c r="AA86" s="44"/>
      <c r="AB86" s="44"/>
      <c r="AC86" s="44"/>
    </row>
    <row r="87" spans="1:29" ht="20.25" customHeight="1">
      <c r="A87" s="21"/>
      <c r="B87" s="77"/>
      <c r="C87" s="44"/>
      <c r="D87" s="44"/>
      <c r="E87" s="44"/>
      <c r="F87" s="44"/>
      <c r="G87" s="44"/>
      <c r="H87" s="44"/>
      <c r="I87" s="44"/>
      <c r="J87" s="44"/>
      <c r="K87" s="44"/>
      <c r="L87" s="44"/>
      <c r="M87" s="44"/>
      <c r="N87" s="44"/>
      <c r="O87" s="44"/>
      <c r="P87" s="44"/>
      <c r="Q87" s="44"/>
      <c r="R87" s="44"/>
      <c r="S87" s="44"/>
      <c r="T87" s="44"/>
      <c r="U87" s="44"/>
      <c r="V87" s="44"/>
      <c r="W87" s="21"/>
      <c r="X87" s="21"/>
      <c r="Y87" s="44"/>
      <c r="Z87" s="44"/>
      <c r="AA87" s="44"/>
      <c r="AB87" s="44"/>
      <c r="AC87" s="44"/>
    </row>
    <row r="88" spans="1:29" ht="20.25" customHeight="1">
      <c r="A88" s="21"/>
      <c r="B88" s="77"/>
      <c r="C88" s="44"/>
      <c r="D88" s="44"/>
      <c r="E88" s="44"/>
      <c r="F88" s="44"/>
      <c r="G88" s="44"/>
      <c r="H88" s="44"/>
      <c r="I88" s="44"/>
      <c r="J88" s="44"/>
      <c r="K88" s="44"/>
      <c r="L88" s="44"/>
      <c r="M88" s="44"/>
      <c r="N88" s="44"/>
      <c r="O88" s="44"/>
      <c r="P88" s="44"/>
      <c r="Q88" s="44"/>
      <c r="R88" s="44"/>
      <c r="S88" s="44"/>
      <c r="T88" s="44"/>
      <c r="U88" s="44"/>
      <c r="V88" s="44"/>
      <c r="W88" s="21"/>
      <c r="X88" s="21"/>
      <c r="Y88" s="44"/>
      <c r="Z88" s="44"/>
      <c r="AA88" s="44"/>
      <c r="AB88" s="44"/>
      <c r="AC88" s="44"/>
    </row>
    <row r="89" spans="1:29" ht="20.25" customHeight="1">
      <c r="A89" s="21"/>
      <c r="B89" s="77"/>
      <c r="C89" s="44"/>
      <c r="D89" s="44"/>
      <c r="E89" s="44"/>
      <c r="F89" s="44"/>
      <c r="G89" s="44"/>
      <c r="H89" s="44"/>
      <c r="I89" s="44"/>
      <c r="J89" s="44"/>
      <c r="K89" s="44"/>
      <c r="L89" s="44"/>
      <c r="M89" s="44"/>
      <c r="N89" s="44"/>
      <c r="O89" s="44"/>
      <c r="P89" s="44"/>
      <c r="Q89" s="44"/>
      <c r="R89" s="44"/>
      <c r="S89" s="44"/>
      <c r="T89" s="44"/>
      <c r="U89" s="44"/>
      <c r="V89" s="44"/>
      <c r="W89" s="21"/>
      <c r="X89" s="21"/>
      <c r="Y89" s="44"/>
      <c r="Z89" s="44"/>
      <c r="AA89" s="44"/>
      <c r="AB89" s="44"/>
      <c r="AC89" s="44"/>
    </row>
    <row r="90" spans="1:29" ht="20.25" customHeight="1">
      <c r="A90" s="21"/>
      <c r="B90" s="77"/>
      <c r="C90" s="44"/>
      <c r="D90" s="44"/>
      <c r="E90" s="44"/>
      <c r="F90" s="44"/>
      <c r="G90" s="44"/>
      <c r="H90" s="44"/>
      <c r="I90" s="44"/>
      <c r="J90" s="44"/>
      <c r="K90" s="44"/>
      <c r="L90" s="44"/>
      <c r="M90" s="44"/>
      <c r="N90" s="44"/>
      <c r="O90" s="44"/>
      <c r="P90" s="44"/>
      <c r="Q90" s="44"/>
      <c r="R90" s="44"/>
      <c r="S90" s="44"/>
      <c r="T90" s="44"/>
      <c r="U90" s="44"/>
      <c r="V90" s="44"/>
      <c r="W90" s="21"/>
      <c r="X90" s="21"/>
      <c r="Y90" s="44"/>
      <c r="Z90" s="44"/>
      <c r="AA90" s="44"/>
      <c r="AB90" s="44"/>
      <c r="AC90" s="44"/>
    </row>
    <row r="91" spans="1:29" ht="20.25" customHeight="1">
      <c r="A91" s="21"/>
      <c r="B91" s="77"/>
      <c r="C91" s="44"/>
      <c r="D91" s="44"/>
      <c r="E91" s="44"/>
      <c r="F91" s="44"/>
      <c r="G91" s="44"/>
      <c r="H91" s="44"/>
      <c r="I91" s="44"/>
      <c r="J91" s="44"/>
      <c r="K91" s="44"/>
      <c r="L91" s="44"/>
      <c r="M91" s="44"/>
      <c r="N91" s="44"/>
      <c r="O91" s="44"/>
      <c r="P91" s="44"/>
      <c r="Q91" s="44"/>
      <c r="R91" s="44"/>
      <c r="S91" s="44"/>
      <c r="T91" s="44"/>
      <c r="U91" s="44"/>
      <c r="V91" s="44"/>
      <c r="W91" s="21"/>
      <c r="X91" s="21"/>
      <c r="Y91" s="44"/>
      <c r="Z91" s="44"/>
      <c r="AA91" s="44"/>
      <c r="AB91" s="44"/>
      <c r="AC91" s="44"/>
    </row>
    <row r="92" spans="1:29" ht="20.25" customHeight="1">
      <c r="A92" s="21"/>
      <c r="B92" s="77"/>
      <c r="C92" s="44"/>
      <c r="D92" s="44"/>
      <c r="E92" s="44"/>
      <c r="F92" s="44"/>
      <c r="G92" s="44"/>
      <c r="H92" s="44"/>
      <c r="I92" s="44"/>
      <c r="J92" s="44"/>
      <c r="K92" s="44"/>
      <c r="L92" s="44"/>
      <c r="M92" s="44"/>
      <c r="N92" s="44"/>
      <c r="O92" s="44"/>
      <c r="P92" s="44"/>
      <c r="Q92" s="44"/>
      <c r="R92" s="44"/>
      <c r="S92" s="44"/>
      <c r="T92" s="44"/>
      <c r="U92" s="44"/>
      <c r="V92" s="44"/>
      <c r="W92" s="21"/>
      <c r="X92" s="21"/>
      <c r="Y92" s="44"/>
      <c r="Z92" s="44"/>
      <c r="AA92" s="44"/>
      <c r="AB92" s="44"/>
      <c r="AC92" s="44"/>
    </row>
    <row r="93" spans="1:29" ht="20.25" customHeight="1">
      <c r="A93" s="21"/>
      <c r="B93" s="77"/>
      <c r="C93" s="44"/>
      <c r="D93" s="44"/>
      <c r="E93" s="44"/>
      <c r="F93" s="44"/>
      <c r="G93" s="44"/>
      <c r="H93" s="44"/>
      <c r="I93" s="44"/>
      <c r="J93" s="44"/>
      <c r="K93" s="44"/>
      <c r="L93" s="44"/>
      <c r="M93" s="44"/>
      <c r="N93" s="44"/>
      <c r="O93" s="44"/>
      <c r="P93" s="44"/>
      <c r="Q93" s="44"/>
      <c r="R93" s="44"/>
      <c r="S93" s="44"/>
      <c r="T93" s="44"/>
      <c r="U93" s="44"/>
      <c r="V93" s="44"/>
      <c r="W93" s="21"/>
      <c r="X93" s="21"/>
      <c r="Y93" s="44"/>
      <c r="Z93" s="44"/>
      <c r="AA93" s="44"/>
      <c r="AB93" s="44"/>
      <c r="AC93" s="44"/>
    </row>
    <row r="94" spans="1:29" ht="20.25" customHeight="1">
      <c r="A94" s="21"/>
      <c r="B94" s="77"/>
      <c r="C94" s="44"/>
      <c r="D94" s="44"/>
      <c r="E94" s="44"/>
      <c r="F94" s="44"/>
      <c r="G94" s="44"/>
      <c r="H94" s="44"/>
      <c r="I94" s="44"/>
      <c r="J94" s="44"/>
      <c r="K94" s="44"/>
      <c r="L94" s="44"/>
      <c r="M94" s="44"/>
      <c r="N94" s="44"/>
      <c r="O94" s="44"/>
      <c r="P94" s="44"/>
      <c r="Q94" s="44"/>
      <c r="R94" s="44"/>
      <c r="S94" s="44"/>
      <c r="T94" s="44"/>
      <c r="U94" s="44"/>
      <c r="V94" s="44"/>
      <c r="W94" s="21"/>
      <c r="X94" s="21"/>
      <c r="Y94" s="44"/>
      <c r="Z94" s="44"/>
      <c r="AA94" s="44"/>
      <c r="AB94" s="44"/>
      <c r="AC94" s="44"/>
    </row>
    <row r="95" spans="1:29" ht="20.25" customHeight="1">
      <c r="A95" s="21"/>
      <c r="B95" s="77"/>
      <c r="C95" s="44"/>
      <c r="D95" s="44"/>
      <c r="E95" s="44"/>
      <c r="F95" s="44"/>
      <c r="G95" s="44"/>
      <c r="H95" s="44"/>
      <c r="I95" s="44"/>
      <c r="J95" s="44"/>
      <c r="K95" s="44"/>
      <c r="L95" s="44"/>
      <c r="M95" s="44"/>
      <c r="N95" s="44"/>
      <c r="O95" s="44"/>
      <c r="P95" s="44"/>
      <c r="Q95" s="44"/>
      <c r="R95" s="44"/>
      <c r="S95" s="44"/>
      <c r="T95" s="44"/>
      <c r="U95" s="44"/>
      <c r="V95" s="44"/>
      <c r="W95" s="21"/>
      <c r="X95" s="21"/>
      <c r="Y95" s="44"/>
      <c r="Z95" s="44"/>
      <c r="AA95" s="44"/>
      <c r="AB95" s="44"/>
      <c r="AC95" s="44"/>
    </row>
    <row r="96" spans="1:29" ht="20.25" customHeight="1">
      <c r="A96" s="21"/>
      <c r="B96" s="77"/>
      <c r="C96" s="44"/>
      <c r="D96" s="44"/>
      <c r="E96" s="44"/>
      <c r="F96" s="44"/>
      <c r="G96" s="44"/>
      <c r="H96" s="44"/>
      <c r="I96" s="44"/>
      <c r="J96" s="44"/>
      <c r="K96" s="44"/>
      <c r="L96" s="44"/>
      <c r="M96" s="44"/>
      <c r="N96" s="44"/>
      <c r="O96" s="44"/>
      <c r="P96" s="44"/>
      <c r="Q96" s="44"/>
      <c r="R96" s="44"/>
      <c r="S96" s="44"/>
      <c r="T96" s="44"/>
      <c r="U96" s="44"/>
      <c r="V96" s="44"/>
      <c r="W96" s="21"/>
      <c r="X96" s="21"/>
      <c r="Y96" s="44"/>
      <c r="Z96" s="44"/>
      <c r="AA96" s="44"/>
      <c r="AB96" s="44"/>
      <c r="AC96" s="44"/>
    </row>
    <row r="97" spans="1:29" ht="20.25" customHeight="1">
      <c r="A97" s="21"/>
      <c r="B97" s="77"/>
      <c r="C97" s="44"/>
      <c r="D97" s="44"/>
      <c r="E97" s="44"/>
      <c r="F97" s="44"/>
      <c r="G97" s="44"/>
      <c r="H97" s="44"/>
      <c r="I97" s="44"/>
      <c r="J97" s="44"/>
      <c r="K97" s="44"/>
      <c r="L97" s="44"/>
      <c r="M97" s="44"/>
      <c r="N97" s="44"/>
      <c r="O97" s="44"/>
      <c r="P97" s="44"/>
      <c r="Q97" s="44"/>
      <c r="R97" s="44"/>
      <c r="S97" s="44"/>
      <c r="T97" s="44"/>
      <c r="U97" s="44"/>
      <c r="V97" s="44"/>
      <c r="W97" s="21"/>
      <c r="X97" s="21"/>
      <c r="Y97" s="44"/>
      <c r="Z97" s="44"/>
      <c r="AA97" s="44"/>
      <c r="AB97" s="44"/>
      <c r="AC97" s="44"/>
    </row>
    <row r="98" spans="1:29" ht="20.25" customHeight="1">
      <c r="A98" s="21"/>
      <c r="B98" s="77"/>
      <c r="C98" s="44"/>
      <c r="D98" s="44"/>
      <c r="E98" s="44"/>
      <c r="F98" s="44"/>
      <c r="G98" s="44"/>
      <c r="H98" s="44"/>
      <c r="I98" s="44"/>
      <c r="J98" s="44"/>
      <c r="K98" s="44"/>
      <c r="L98" s="44"/>
      <c r="M98" s="44"/>
      <c r="N98" s="44"/>
      <c r="O98" s="44"/>
      <c r="P98" s="44"/>
      <c r="Q98" s="44"/>
      <c r="R98" s="44"/>
      <c r="S98" s="44"/>
      <c r="T98" s="44"/>
      <c r="U98" s="44"/>
      <c r="V98" s="44"/>
      <c r="W98" s="21"/>
      <c r="X98" s="21"/>
      <c r="Y98" s="44"/>
      <c r="Z98" s="44"/>
      <c r="AA98" s="44"/>
      <c r="AB98" s="44"/>
      <c r="AC98" s="44"/>
    </row>
    <row r="99" spans="1:29" ht="20.25" customHeight="1">
      <c r="A99" s="21"/>
      <c r="B99" s="77"/>
      <c r="C99" s="44"/>
      <c r="D99" s="44"/>
      <c r="E99" s="44"/>
      <c r="F99" s="44"/>
      <c r="G99" s="44"/>
      <c r="H99" s="44"/>
      <c r="I99" s="44"/>
      <c r="J99" s="44"/>
      <c r="K99" s="44"/>
      <c r="L99" s="44"/>
      <c r="M99" s="44"/>
      <c r="N99" s="44"/>
      <c r="O99" s="44"/>
      <c r="P99" s="44"/>
      <c r="Q99" s="44"/>
      <c r="R99" s="44"/>
      <c r="S99" s="44"/>
      <c r="T99" s="44"/>
      <c r="U99" s="44"/>
      <c r="V99" s="44"/>
      <c r="W99" s="21"/>
      <c r="X99" s="21"/>
      <c r="Y99" s="44"/>
      <c r="Z99" s="44"/>
      <c r="AA99" s="44"/>
      <c r="AB99" s="44"/>
      <c r="AC99" s="44"/>
    </row>
    <row r="100" spans="1:29"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21"/>
      <c r="X100" s="21"/>
      <c r="Y100" s="44"/>
      <c r="Z100" s="44"/>
      <c r="AA100" s="44"/>
      <c r="AB100" s="44"/>
      <c r="AC100" s="44"/>
    </row>
    <row r="101" spans="1:29"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21"/>
      <c r="X101" s="21"/>
      <c r="Y101" s="44"/>
      <c r="Z101" s="44"/>
      <c r="AA101" s="44"/>
      <c r="AB101" s="44"/>
      <c r="AC101" s="44"/>
    </row>
    <row r="102" spans="1:29"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21"/>
      <c r="X102" s="21"/>
      <c r="Y102" s="44"/>
      <c r="Z102" s="44"/>
      <c r="AA102" s="44"/>
      <c r="AB102" s="44"/>
      <c r="AC102" s="44"/>
    </row>
    <row r="103" spans="1:29"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21"/>
      <c r="X103" s="21"/>
      <c r="Y103" s="44"/>
      <c r="Z103" s="44"/>
      <c r="AA103" s="44"/>
      <c r="AB103" s="44"/>
      <c r="AC103" s="44"/>
    </row>
    <row r="104" spans="1:29"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21"/>
      <c r="X104" s="21"/>
      <c r="Y104" s="44"/>
      <c r="Z104" s="44"/>
      <c r="AA104" s="44"/>
      <c r="AB104" s="44"/>
      <c r="AC104" s="44"/>
    </row>
    <row r="105" spans="1:29"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21"/>
      <c r="X105" s="21"/>
      <c r="Y105" s="44"/>
      <c r="Z105" s="44"/>
      <c r="AA105" s="44"/>
      <c r="AB105" s="44"/>
      <c r="AC105" s="44"/>
    </row>
    <row r="106" spans="1:29"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21"/>
      <c r="X106" s="21"/>
      <c r="Y106" s="44"/>
      <c r="Z106" s="44"/>
      <c r="AA106" s="44"/>
      <c r="AB106" s="44"/>
      <c r="AC106" s="44"/>
    </row>
    <row r="107" spans="1:29"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21"/>
      <c r="X107" s="21"/>
      <c r="Y107" s="44"/>
      <c r="Z107" s="44"/>
      <c r="AA107" s="44"/>
      <c r="AB107" s="44"/>
      <c r="AC107" s="44"/>
    </row>
    <row r="108" spans="1:29"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21"/>
      <c r="X108" s="21"/>
      <c r="Y108" s="44"/>
      <c r="Z108" s="44"/>
      <c r="AA108" s="44"/>
      <c r="AB108" s="44"/>
      <c r="AC108" s="44"/>
    </row>
    <row r="109" spans="1:29"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21"/>
      <c r="X109" s="21"/>
      <c r="Y109" s="44"/>
      <c r="Z109" s="44"/>
      <c r="AA109" s="44"/>
      <c r="AB109" s="44"/>
      <c r="AC109" s="44"/>
    </row>
    <row r="110" spans="1:29"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21"/>
      <c r="X110" s="21"/>
      <c r="Y110" s="44"/>
      <c r="Z110" s="44"/>
      <c r="AA110" s="44"/>
      <c r="AB110" s="44"/>
      <c r="AC110" s="44"/>
    </row>
    <row r="111" spans="1:29"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21"/>
      <c r="X111" s="21"/>
      <c r="Y111" s="44"/>
      <c r="Z111" s="44"/>
      <c r="AA111" s="44"/>
      <c r="AB111" s="44"/>
      <c r="AC111" s="44"/>
    </row>
    <row r="112" spans="1:29"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21"/>
      <c r="X112" s="21"/>
      <c r="Y112" s="44"/>
      <c r="Z112" s="44"/>
      <c r="AA112" s="44"/>
      <c r="AB112" s="44"/>
      <c r="AC112" s="44"/>
    </row>
    <row r="113" spans="1:29"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21"/>
      <c r="X113" s="21"/>
      <c r="Y113" s="44"/>
      <c r="Z113" s="44"/>
      <c r="AA113" s="44"/>
      <c r="AB113" s="44"/>
      <c r="AC113" s="44"/>
    </row>
    <row r="114" spans="1:29"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21"/>
      <c r="X114" s="21"/>
      <c r="Y114" s="44"/>
      <c r="Z114" s="44"/>
      <c r="AA114" s="44"/>
      <c r="AB114" s="44"/>
      <c r="AC114" s="44"/>
    </row>
    <row r="115" spans="1:29"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21"/>
      <c r="X115" s="21"/>
      <c r="Y115" s="44"/>
      <c r="Z115" s="44"/>
      <c r="AA115" s="44"/>
      <c r="AB115" s="44"/>
      <c r="AC115" s="44"/>
    </row>
    <row r="116" spans="1:29"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21"/>
      <c r="X116" s="21"/>
      <c r="Y116" s="44"/>
      <c r="Z116" s="44"/>
      <c r="AA116" s="44"/>
      <c r="AB116" s="44"/>
      <c r="AC116" s="44"/>
    </row>
    <row r="117" spans="1:29"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21"/>
      <c r="X117" s="21"/>
      <c r="Y117" s="44"/>
      <c r="Z117" s="44"/>
      <c r="AA117" s="44"/>
      <c r="AB117" s="44"/>
      <c r="AC117" s="44"/>
    </row>
    <row r="118" spans="1:29"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21"/>
      <c r="X118" s="21"/>
      <c r="Y118" s="44"/>
      <c r="Z118" s="44"/>
      <c r="AA118" s="44"/>
      <c r="AB118" s="44"/>
      <c r="AC118" s="44"/>
    </row>
    <row r="119" spans="1:29"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21"/>
      <c r="X119" s="21"/>
      <c r="Y119" s="44"/>
      <c r="Z119" s="44"/>
      <c r="AA119" s="44"/>
      <c r="AB119" s="44"/>
      <c r="AC119" s="44"/>
    </row>
    <row r="120" spans="1:29"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21"/>
      <c r="X120" s="21"/>
      <c r="Y120" s="44"/>
      <c r="Z120" s="44"/>
      <c r="AA120" s="44"/>
      <c r="AB120" s="44"/>
      <c r="AC120" s="44"/>
    </row>
    <row r="121" spans="1:29"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21"/>
      <c r="X121" s="21"/>
      <c r="Y121" s="44"/>
      <c r="Z121" s="44"/>
      <c r="AA121" s="44"/>
      <c r="AB121" s="44"/>
      <c r="AC121" s="44"/>
    </row>
    <row r="122" spans="1:29"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21"/>
      <c r="X122" s="21"/>
      <c r="Y122" s="44"/>
      <c r="Z122" s="44"/>
      <c r="AA122" s="44"/>
      <c r="AB122" s="44"/>
      <c r="AC122" s="44"/>
    </row>
    <row r="123" spans="1:29"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21"/>
      <c r="X123" s="21"/>
      <c r="Y123" s="44"/>
      <c r="Z123" s="44"/>
      <c r="AA123" s="44"/>
      <c r="AB123" s="44"/>
      <c r="AC123" s="44"/>
    </row>
    <row r="124" spans="1:29"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21"/>
      <c r="X124" s="21"/>
      <c r="Y124" s="44"/>
      <c r="Z124" s="44"/>
      <c r="AA124" s="44"/>
      <c r="AB124" s="44"/>
      <c r="AC124" s="44"/>
    </row>
    <row r="125" spans="1:29"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21"/>
      <c r="X125" s="21"/>
      <c r="Y125" s="44"/>
      <c r="Z125" s="44"/>
      <c r="AA125" s="44"/>
      <c r="AB125" s="44"/>
      <c r="AC125" s="44"/>
    </row>
    <row r="126" spans="1:29"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21"/>
      <c r="X126" s="21"/>
      <c r="Y126" s="44"/>
      <c r="Z126" s="44"/>
      <c r="AA126" s="44"/>
      <c r="AB126" s="44"/>
      <c r="AC126" s="44"/>
    </row>
    <row r="127" spans="1:29"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21"/>
      <c r="X127" s="21"/>
      <c r="Y127" s="44"/>
      <c r="Z127" s="44"/>
      <c r="AA127" s="44"/>
      <c r="AB127" s="44"/>
      <c r="AC127" s="44"/>
    </row>
    <row r="128" spans="1:29"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21"/>
      <c r="X128" s="21"/>
      <c r="Y128" s="44"/>
      <c r="Z128" s="44"/>
      <c r="AA128" s="44"/>
      <c r="AB128" s="44"/>
      <c r="AC128" s="44"/>
    </row>
    <row r="129" spans="1:29"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21"/>
      <c r="X129" s="21"/>
      <c r="Y129" s="44"/>
      <c r="Z129" s="44"/>
      <c r="AA129" s="44"/>
      <c r="AB129" s="44"/>
      <c r="AC129" s="44"/>
    </row>
    <row r="130" spans="1:29"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21"/>
      <c r="X130" s="21"/>
      <c r="Y130" s="44"/>
      <c r="Z130" s="44"/>
      <c r="AA130" s="44"/>
      <c r="AB130" s="44"/>
      <c r="AC130" s="44"/>
    </row>
    <row r="131" spans="1:29"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21"/>
      <c r="X131" s="21"/>
      <c r="Y131" s="44"/>
      <c r="Z131" s="44"/>
      <c r="AA131" s="44"/>
      <c r="AB131" s="44"/>
      <c r="AC131" s="44"/>
    </row>
    <row r="132" spans="1:29"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21"/>
      <c r="X132" s="21"/>
      <c r="Y132" s="44"/>
      <c r="Z132" s="44"/>
      <c r="AA132" s="44"/>
      <c r="AB132" s="44"/>
      <c r="AC132" s="44"/>
    </row>
    <row r="133" spans="1:29"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21"/>
      <c r="X133" s="21"/>
      <c r="Y133" s="44"/>
      <c r="Z133" s="44"/>
      <c r="AA133" s="44"/>
      <c r="AB133" s="44"/>
      <c r="AC133" s="44"/>
    </row>
    <row r="134" spans="1:29"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21"/>
      <c r="X134" s="21"/>
      <c r="Y134" s="44"/>
      <c r="Z134" s="44"/>
      <c r="AA134" s="44"/>
      <c r="AB134" s="44"/>
      <c r="AC134" s="44"/>
    </row>
    <row r="135" spans="1:29"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21"/>
      <c r="X135" s="21"/>
      <c r="Y135" s="44"/>
      <c r="Z135" s="44"/>
      <c r="AA135" s="44"/>
      <c r="AB135" s="44"/>
      <c r="AC135" s="44"/>
    </row>
    <row r="136" spans="1:29"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21"/>
      <c r="X136" s="21"/>
      <c r="Y136" s="44"/>
      <c r="Z136" s="44"/>
      <c r="AA136" s="44"/>
      <c r="AB136" s="44"/>
      <c r="AC136" s="44"/>
    </row>
    <row r="137" spans="1:29"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21"/>
      <c r="X137" s="21"/>
      <c r="Y137" s="44"/>
      <c r="Z137" s="44"/>
      <c r="AA137" s="44"/>
      <c r="AB137" s="44"/>
      <c r="AC137" s="44"/>
    </row>
    <row r="138" spans="1:29"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21"/>
      <c r="X138" s="21"/>
      <c r="Y138" s="44"/>
      <c r="Z138" s="44"/>
      <c r="AA138" s="44"/>
      <c r="AB138" s="44"/>
      <c r="AC138" s="44"/>
    </row>
    <row r="139" spans="1:29"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21"/>
      <c r="X139" s="21"/>
      <c r="Y139" s="44"/>
      <c r="Z139" s="44"/>
      <c r="AA139" s="44"/>
      <c r="AB139" s="44"/>
      <c r="AC139" s="44"/>
    </row>
    <row r="140" spans="1:29"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21"/>
      <c r="X140" s="21"/>
      <c r="Y140" s="44"/>
      <c r="Z140" s="44"/>
      <c r="AA140" s="44"/>
      <c r="AB140" s="44"/>
      <c r="AC140" s="44"/>
    </row>
    <row r="141" spans="1:29"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21"/>
      <c r="X141" s="21"/>
      <c r="Y141" s="44"/>
      <c r="Z141" s="44"/>
      <c r="AA141" s="44"/>
      <c r="AB141" s="44"/>
      <c r="AC141" s="44"/>
    </row>
    <row r="142" spans="1:29"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21"/>
      <c r="X142" s="21"/>
      <c r="Y142" s="44"/>
      <c r="Z142" s="44"/>
      <c r="AA142" s="44"/>
      <c r="AB142" s="44"/>
      <c r="AC142" s="44"/>
    </row>
    <row r="143" spans="1:29"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21"/>
      <c r="X143" s="21"/>
      <c r="Y143" s="44"/>
      <c r="Z143" s="44"/>
      <c r="AA143" s="44"/>
      <c r="AB143" s="44"/>
      <c r="AC143" s="44"/>
    </row>
    <row r="144" spans="1:29"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21"/>
      <c r="X144" s="21"/>
      <c r="Y144" s="44"/>
      <c r="Z144" s="44"/>
      <c r="AA144" s="44"/>
      <c r="AB144" s="44"/>
      <c r="AC144" s="44"/>
    </row>
    <row r="145" spans="1:29"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21"/>
      <c r="X145" s="21"/>
      <c r="Y145" s="44"/>
      <c r="Z145" s="44"/>
      <c r="AA145" s="44"/>
      <c r="AB145" s="44"/>
      <c r="AC145" s="44"/>
    </row>
    <row r="146" spans="1:29"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21"/>
      <c r="X146" s="21"/>
      <c r="Y146" s="44"/>
      <c r="Z146" s="44"/>
      <c r="AA146" s="44"/>
      <c r="AB146" s="44"/>
      <c r="AC146" s="44"/>
    </row>
    <row r="147" spans="1:29"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21"/>
      <c r="X147" s="21"/>
      <c r="Y147" s="44"/>
      <c r="Z147" s="44"/>
      <c r="AA147" s="44"/>
      <c r="AB147" s="44"/>
      <c r="AC147" s="44"/>
    </row>
    <row r="148" spans="1:29"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21"/>
      <c r="X148" s="21"/>
      <c r="Y148" s="44"/>
      <c r="Z148" s="44"/>
      <c r="AA148" s="44"/>
      <c r="AB148" s="44"/>
      <c r="AC148" s="44"/>
    </row>
    <row r="149" spans="1:29"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21"/>
      <c r="X149" s="21"/>
      <c r="Y149" s="44"/>
      <c r="Z149" s="44"/>
      <c r="AA149" s="44"/>
      <c r="AB149" s="44"/>
      <c r="AC149" s="44"/>
    </row>
    <row r="150" spans="1:29"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21"/>
      <c r="X150" s="21"/>
      <c r="Y150" s="44"/>
      <c r="Z150" s="44"/>
      <c r="AA150" s="44"/>
      <c r="AB150" s="44"/>
      <c r="AC150" s="44"/>
    </row>
    <row r="151" spans="1:29"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21"/>
      <c r="X151" s="21"/>
      <c r="Y151" s="44"/>
      <c r="Z151" s="44"/>
      <c r="AA151" s="44"/>
      <c r="AB151" s="44"/>
      <c r="AC151" s="44"/>
    </row>
    <row r="152" spans="1:29"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21"/>
      <c r="X152" s="21"/>
      <c r="Y152" s="44"/>
      <c r="Z152" s="44"/>
      <c r="AA152" s="44"/>
      <c r="AB152" s="44"/>
      <c r="AC152" s="44"/>
    </row>
    <row r="153" spans="1:29"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21"/>
      <c r="X153" s="21"/>
      <c r="Y153" s="44"/>
      <c r="Z153" s="44"/>
      <c r="AA153" s="44"/>
      <c r="AB153" s="44"/>
      <c r="AC153" s="44"/>
    </row>
    <row r="154" spans="1:29"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21"/>
      <c r="X154" s="21"/>
      <c r="Y154" s="44"/>
      <c r="Z154" s="44"/>
      <c r="AA154" s="44"/>
      <c r="AB154" s="44"/>
      <c r="AC154" s="44"/>
    </row>
    <row r="155" spans="1:29"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21"/>
      <c r="X155" s="21"/>
      <c r="Y155" s="44"/>
      <c r="Z155" s="44"/>
      <c r="AA155" s="44"/>
      <c r="AB155" s="44"/>
      <c r="AC155" s="44"/>
    </row>
    <row r="156" spans="1:29"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21"/>
      <c r="X156" s="21"/>
      <c r="Y156" s="44"/>
      <c r="Z156" s="44"/>
      <c r="AA156" s="44"/>
      <c r="AB156" s="44"/>
      <c r="AC156" s="44"/>
    </row>
    <row r="157" spans="1:29"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21"/>
      <c r="X157" s="21"/>
      <c r="Y157" s="44"/>
      <c r="Z157" s="44"/>
      <c r="AA157" s="44"/>
      <c r="AB157" s="44"/>
      <c r="AC157" s="44"/>
    </row>
    <row r="158" spans="1:29"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21"/>
      <c r="X158" s="21"/>
      <c r="Y158" s="44"/>
      <c r="Z158" s="44"/>
      <c r="AA158" s="44"/>
      <c r="AB158" s="44"/>
      <c r="AC158" s="44"/>
    </row>
    <row r="159" spans="1:29"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21"/>
      <c r="X159" s="21"/>
      <c r="Y159" s="44"/>
      <c r="Z159" s="44"/>
      <c r="AA159" s="44"/>
      <c r="AB159" s="44"/>
      <c r="AC159" s="44"/>
    </row>
    <row r="160" spans="1:29"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21"/>
      <c r="X160" s="21"/>
      <c r="Y160" s="44"/>
      <c r="Z160" s="44"/>
      <c r="AA160" s="44"/>
      <c r="AB160" s="44"/>
      <c r="AC160" s="44"/>
    </row>
    <row r="161" spans="1:29"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21"/>
      <c r="X161" s="21"/>
      <c r="Y161" s="44"/>
      <c r="Z161" s="44"/>
      <c r="AA161" s="44"/>
      <c r="AB161" s="44"/>
      <c r="AC161" s="44"/>
    </row>
    <row r="162" spans="1:29"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21"/>
      <c r="X162" s="21"/>
      <c r="Y162" s="44"/>
      <c r="Z162" s="44"/>
      <c r="AA162" s="44"/>
      <c r="AB162" s="44"/>
      <c r="AC162" s="44"/>
    </row>
    <row r="163" spans="1:29"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21"/>
      <c r="X163" s="21"/>
      <c r="Y163" s="44"/>
      <c r="Z163" s="44"/>
      <c r="AA163" s="44"/>
      <c r="AB163" s="44"/>
      <c r="AC163" s="44"/>
    </row>
    <row r="164" spans="1:29"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21"/>
      <c r="X164" s="21"/>
      <c r="Y164" s="44"/>
      <c r="Z164" s="44"/>
      <c r="AA164" s="44"/>
      <c r="AB164" s="44"/>
      <c r="AC164" s="44"/>
    </row>
    <row r="165" spans="1:29"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21"/>
      <c r="X165" s="21"/>
      <c r="Y165" s="44"/>
      <c r="Z165" s="44"/>
      <c r="AA165" s="44"/>
      <c r="AB165" s="44"/>
      <c r="AC165" s="44"/>
    </row>
    <row r="166" spans="1:29"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21"/>
      <c r="X166" s="21"/>
      <c r="Y166" s="44"/>
      <c r="Z166" s="44"/>
      <c r="AA166" s="44"/>
      <c r="AB166" s="44"/>
      <c r="AC166" s="44"/>
    </row>
    <row r="167" spans="1:29"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21"/>
      <c r="X167" s="21"/>
      <c r="Y167" s="44"/>
      <c r="Z167" s="44"/>
      <c r="AA167" s="44"/>
      <c r="AB167" s="44"/>
      <c r="AC167" s="44"/>
    </row>
    <row r="168" spans="1:29"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21"/>
      <c r="X168" s="21"/>
      <c r="Y168" s="44"/>
      <c r="Z168" s="44"/>
      <c r="AA168" s="44"/>
      <c r="AB168" s="44"/>
      <c r="AC168" s="44"/>
    </row>
    <row r="169" spans="1:29"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21"/>
      <c r="X169" s="21"/>
      <c r="Y169" s="44"/>
      <c r="Z169" s="44"/>
      <c r="AA169" s="44"/>
      <c r="AB169" s="44"/>
      <c r="AC169" s="44"/>
    </row>
    <row r="170" spans="1:29"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21"/>
      <c r="X170" s="21"/>
      <c r="Y170" s="44"/>
      <c r="Z170" s="44"/>
      <c r="AA170" s="44"/>
      <c r="AB170" s="44"/>
      <c r="AC170" s="44"/>
    </row>
    <row r="171" spans="1:29"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21"/>
      <c r="X171" s="21"/>
      <c r="Y171" s="44"/>
      <c r="Z171" s="44"/>
      <c r="AA171" s="44"/>
      <c r="AB171" s="44"/>
      <c r="AC171" s="44"/>
    </row>
    <row r="172" spans="1:29"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21"/>
      <c r="X172" s="21"/>
      <c r="Y172" s="44"/>
      <c r="Z172" s="44"/>
      <c r="AA172" s="44"/>
      <c r="AB172" s="44"/>
      <c r="AC172" s="44"/>
    </row>
    <row r="173" spans="1:29"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21"/>
      <c r="X173" s="21"/>
      <c r="Y173" s="44"/>
      <c r="Z173" s="44"/>
      <c r="AA173" s="44"/>
      <c r="AB173" s="44"/>
      <c r="AC173" s="44"/>
    </row>
    <row r="174" spans="1:29"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21"/>
      <c r="X174" s="21"/>
      <c r="Y174" s="44"/>
      <c r="Z174" s="44"/>
      <c r="AA174" s="44"/>
      <c r="AB174" s="44"/>
      <c r="AC174" s="44"/>
    </row>
    <row r="175" spans="1:29"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21"/>
      <c r="X175" s="21"/>
      <c r="Y175" s="44"/>
      <c r="Z175" s="44"/>
      <c r="AA175" s="44"/>
      <c r="AB175" s="44"/>
      <c r="AC175" s="44"/>
    </row>
    <row r="176" spans="1:29"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21"/>
      <c r="X176" s="21"/>
      <c r="Y176" s="44"/>
      <c r="Z176" s="44"/>
      <c r="AA176" s="44"/>
      <c r="AB176" s="44"/>
      <c r="AC176" s="44"/>
    </row>
    <row r="177" spans="1:29"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21"/>
      <c r="X177" s="21"/>
      <c r="Y177" s="44"/>
      <c r="Z177" s="44"/>
      <c r="AA177" s="44"/>
      <c r="AB177" s="44"/>
      <c r="AC177" s="44"/>
    </row>
    <row r="178" spans="1:29"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21"/>
      <c r="X178" s="21"/>
      <c r="Y178" s="44"/>
      <c r="Z178" s="44"/>
      <c r="AA178" s="44"/>
      <c r="AB178" s="44"/>
      <c r="AC178" s="44"/>
    </row>
    <row r="179" spans="1:29"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21"/>
      <c r="X179" s="21"/>
      <c r="Y179" s="44"/>
      <c r="Z179" s="44"/>
      <c r="AA179" s="44"/>
      <c r="AB179" s="44"/>
      <c r="AC179" s="44"/>
    </row>
    <row r="180" spans="1:29"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21"/>
      <c r="X180" s="21"/>
      <c r="Y180" s="44"/>
      <c r="Z180" s="44"/>
      <c r="AA180" s="44"/>
      <c r="AB180" s="44"/>
      <c r="AC180" s="44"/>
    </row>
    <row r="181" spans="1:29"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21"/>
      <c r="X181" s="21"/>
      <c r="Y181" s="44"/>
      <c r="Z181" s="44"/>
      <c r="AA181" s="44"/>
      <c r="AB181" s="44"/>
      <c r="AC181" s="44"/>
    </row>
    <row r="182" spans="1:29"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21"/>
      <c r="X182" s="21"/>
      <c r="Y182" s="44"/>
      <c r="Z182" s="44"/>
      <c r="AA182" s="44"/>
      <c r="AB182" s="44"/>
      <c r="AC182" s="44"/>
    </row>
    <row r="183" spans="1:29"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21"/>
      <c r="X183" s="21"/>
      <c r="Y183" s="44"/>
      <c r="Z183" s="44"/>
      <c r="AA183" s="44"/>
      <c r="AB183" s="44"/>
      <c r="AC183" s="44"/>
    </row>
    <row r="184" spans="1:29"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21"/>
      <c r="X184" s="21"/>
      <c r="Y184" s="44"/>
      <c r="Z184" s="44"/>
      <c r="AA184" s="44"/>
      <c r="AB184" s="44"/>
      <c r="AC184" s="44"/>
    </row>
    <row r="185" spans="1:29"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21"/>
      <c r="X185" s="21"/>
      <c r="Y185" s="44"/>
      <c r="Z185" s="44"/>
      <c r="AA185" s="44"/>
      <c r="AB185" s="44"/>
      <c r="AC185" s="44"/>
    </row>
    <row r="186" spans="1:29"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21"/>
      <c r="X186" s="21"/>
      <c r="Y186" s="44"/>
      <c r="Z186" s="44"/>
      <c r="AA186" s="44"/>
      <c r="AB186" s="44"/>
      <c r="AC186" s="44"/>
    </row>
    <row r="187" spans="1:29"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21"/>
      <c r="X187" s="21"/>
      <c r="Y187" s="44"/>
      <c r="Z187" s="44"/>
      <c r="AA187" s="44"/>
      <c r="AB187" s="44"/>
      <c r="AC187" s="44"/>
    </row>
    <row r="188" spans="1:29"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21"/>
      <c r="X188" s="21"/>
      <c r="Y188" s="44"/>
      <c r="Z188" s="44"/>
      <c r="AA188" s="44"/>
      <c r="AB188" s="44"/>
      <c r="AC188" s="44"/>
    </row>
    <row r="189" spans="1:29"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21"/>
      <c r="X189" s="21"/>
      <c r="Y189" s="44"/>
      <c r="Z189" s="44"/>
      <c r="AA189" s="44"/>
      <c r="AB189" s="44"/>
      <c r="AC189" s="44"/>
    </row>
    <row r="190" spans="1:29"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21"/>
      <c r="X190" s="21"/>
      <c r="Y190" s="44"/>
      <c r="Z190" s="44"/>
      <c r="AA190" s="44"/>
      <c r="AB190" s="44"/>
      <c r="AC190" s="44"/>
    </row>
    <row r="191" spans="1:29"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21"/>
      <c r="X191" s="21"/>
      <c r="Y191" s="44"/>
      <c r="Z191" s="44"/>
      <c r="AA191" s="44"/>
      <c r="AB191" s="44"/>
      <c r="AC191" s="44"/>
    </row>
    <row r="192" spans="1:29"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21"/>
      <c r="X192" s="21"/>
      <c r="Y192" s="44"/>
      <c r="Z192" s="44"/>
      <c r="AA192" s="44"/>
      <c r="AB192" s="44"/>
      <c r="AC192" s="44"/>
    </row>
    <row r="193" spans="1:29"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21"/>
      <c r="X193" s="21"/>
      <c r="Y193" s="44"/>
      <c r="Z193" s="44"/>
      <c r="AA193" s="44"/>
      <c r="AB193" s="44"/>
      <c r="AC193" s="44"/>
    </row>
    <row r="194" spans="1:29"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21"/>
      <c r="X194" s="21"/>
      <c r="Y194" s="44"/>
      <c r="Z194" s="44"/>
      <c r="AA194" s="44"/>
      <c r="AB194" s="44"/>
      <c r="AC194" s="44"/>
    </row>
    <row r="195" spans="1:29"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21"/>
      <c r="X195" s="21"/>
      <c r="Y195" s="44"/>
      <c r="Z195" s="44"/>
      <c r="AA195" s="44"/>
      <c r="AB195" s="44"/>
      <c r="AC195" s="44"/>
    </row>
    <row r="196" spans="1:29"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21"/>
      <c r="X196" s="21"/>
      <c r="Y196" s="44"/>
      <c r="Z196" s="44"/>
      <c r="AA196" s="44"/>
      <c r="AB196" s="44"/>
      <c r="AC196" s="44"/>
    </row>
    <row r="197" spans="1:29"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21"/>
      <c r="X197" s="21"/>
      <c r="Y197" s="44"/>
      <c r="Z197" s="44"/>
      <c r="AA197" s="44"/>
      <c r="AB197" s="44"/>
      <c r="AC197" s="44"/>
    </row>
    <row r="198" spans="1:29"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21"/>
      <c r="X198" s="21"/>
      <c r="Y198" s="44"/>
      <c r="Z198" s="44"/>
      <c r="AA198" s="44"/>
      <c r="AB198" s="44"/>
      <c r="AC198" s="44"/>
    </row>
    <row r="199" spans="1:29"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21"/>
      <c r="X199" s="21"/>
      <c r="Y199" s="44"/>
      <c r="Z199" s="44"/>
      <c r="AA199" s="44"/>
      <c r="AB199" s="44"/>
      <c r="AC199" s="44"/>
    </row>
    <row r="200" spans="1:29"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21"/>
      <c r="X200" s="21"/>
      <c r="Y200" s="44"/>
      <c r="Z200" s="44"/>
      <c r="AA200" s="44"/>
      <c r="AB200" s="44"/>
      <c r="AC200" s="44"/>
    </row>
    <row r="201" spans="1:29"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21"/>
      <c r="X201" s="21"/>
      <c r="Y201" s="44"/>
      <c r="Z201" s="44"/>
      <c r="AA201" s="44"/>
      <c r="AB201" s="44"/>
      <c r="AC201" s="44"/>
    </row>
    <row r="202" spans="1:29"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21"/>
      <c r="X202" s="21"/>
      <c r="Y202" s="44"/>
      <c r="Z202" s="44"/>
      <c r="AA202" s="44"/>
      <c r="AB202" s="44"/>
      <c r="AC202" s="44"/>
    </row>
    <row r="203" spans="1:29"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21"/>
      <c r="X203" s="21"/>
      <c r="Y203" s="44"/>
      <c r="Z203" s="44"/>
      <c r="AA203" s="44"/>
      <c r="AB203" s="44"/>
      <c r="AC203" s="44"/>
    </row>
    <row r="204" spans="1:29"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21"/>
      <c r="X204" s="21"/>
      <c r="Y204" s="44"/>
      <c r="Z204" s="44"/>
      <c r="AA204" s="44"/>
      <c r="AB204" s="44"/>
      <c r="AC204" s="44"/>
    </row>
    <row r="205" spans="1:29"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21"/>
      <c r="X205" s="21"/>
      <c r="Y205" s="44"/>
      <c r="Z205" s="44"/>
      <c r="AA205" s="44"/>
      <c r="AB205" s="44"/>
      <c r="AC205" s="44"/>
    </row>
    <row r="206" spans="1:29"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21"/>
      <c r="X206" s="21"/>
      <c r="Y206" s="44"/>
      <c r="Z206" s="44"/>
      <c r="AA206" s="44"/>
      <c r="AB206" s="44"/>
      <c r="AC206" s="44"/>
    </row>
    <row r="207" spans="1:29"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21"/>
      <c r="X207" s="21"/>
      <c r="Y207" s="44"/>
      <c r="Z207" s="44"/>
      <c r="AA207" s="44"/>
      <c r="AB207" s="44"/>
      <c r="AC207" s="44"/>
    </row>
    <row r="208" spans="1:29"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21"/>
      <c r="X208" s="21"/>
      <c r="Y208" s="44"/>
      <c r="Z208" s="44"/>
      <c r="AA208" s="44"/>
      <c r="AB208" s="44"/>
      <c r="AC208" s="44"/>
    </row>
    <row r="209" spans="1:29"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21"/>
      <c r="X209" s="21"/>
      <c r="Y209" s="44"/>
      <c r="Z209" s="44"/>
      <c r="AA209" s="44"/>
      <c r="AB209" s="44"/>
      <c r="AC209" s="44"/>
    </row>
    <row r="210" spans="1:29"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21"/>
      <c r="X210" s="21"/>
      <c r="Y210" s="44"/>
      <c r="Z210" s="44"/>
      <c r="AA210" s="44"/>
      <c r="AB210" s="44"/>
      <c r="AC210" s="44"/>
    </row>
    <row r="211" spans="1:29"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21"/>
      <c r="X211" s="21"/>
      <c r="Y211" s="44"/>
      <c r="Z211" s="44"/>
      <c r="AA211" s="44"/>
      <c r="AB211" s="44"/>
      <c r="AC211" s="44"/>
    </row>
    <row r="212" spans="1:29"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21"/>
      <c r="X212" s="21"/>
      <c r="Y212" s="44"/>
      <c r="Z212" s="44"/>
      <c r="AA212" s="44"/>
      <c r="AB212" s="44"/>
      <c r="AC212" s="44"/>
    </row>
    <row r="213" spans="1:29"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21"/>
      <c r="X213" s="21"/>
      <c r="Y213" s="44"/>
      <c r="Z213" s="44"/>
      <c r="AA213" s="44"/>
      <c r="AB213" s="44"/>
      <c r="AC213" s="44"/>
    </row>
    <row r="214" spans="1:29"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21"/>
      <c r="X214" s="21"/>
      <c r="Y214" s="44"/>
      <c r="Z214" s="44"/>
      <c r="AA214" s="44"/>
      <c r="AB214" s="44"/>
      <c r="AC214" s="44"/>
    </row>
    <row r="215" spans="1:29"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21"/>
      <c r="X215" s="21"/>
      <c r="Y215" s="44"/>
      <c r="Z215" s="44"/>
      <c r="AA215" s="44"/>
      <c r="AB215" s="44"/>
      <c r="AC215" s="44"/>
    </row>
    <row r="216" spans="1:29"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21"/>
      <c r="X216" s="21"/>
      <c r="Y216" s="44"/>
      <c r="Z216" s="44"/>
      <c r="AA216" s="44"/>
      <c r="AB216" s="44"/>
      <c r="AC216" s="44"/>
    </row>
    <row r="217" spans="1:29"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21"/>
      <c r="X217" s="21"/>
      <c r="Y217" s="44"/>
      <c r="Z217" s="44"/>
      <c r="AA217" s="44"/>
      <c r="AB217" s="44"/>
      <c r="AC217" s="44"/>
    </row>
    <row r="218" spans="1:29"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21"/>
      <c r="X218" s="21"/>
      <c r="Y218" s="44"/>
      <c r="Z218" s="44"/>
      <c r="AA218" s="44"/>
      <c r="AB218" s="44"/>
      <c r="AC218" s="44"/>
    </row>
    <row r="219" spans="1:29"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21"/>
      <c r="X219" s="21"/>
      <c r="Y219" s="44"/>
      <c r="Z219" s="44"/>
      <c r="AA219" s="44"/>
      <c r="AB219" s="44"/>
      <c r="AC219" s="44"/>
    </row>
    <row r="220" spans="1:29"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21"/>
      <c r="X220" s="21"/>
      <c r="Y220" s="44"/>
      <c r="Z220" s="44"/>
      <c r="AA220" s="44"/>
      <c r="AB220" s="44"/>
      <c r="AC220" s="44"/>
    </row>
    <row r="221" spans="1:29"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21"/>
      <c r="X221" s="21"/>
      <c r="Y221" s="44"/>
      <c r="Z221" s="44"/>
      <c r="AA221" s="44"/>
      <c r="AB221" s="44"/>
      <c r="AC221" s="44"/>
    </row>
    <row r="222" spans="1:29"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21"/>
      <c r="X222" s="21"/>
      <c r="Y222" s="44"/>
      <c r="Z222" s="44"/>
      <c r="AA222" s="44"/>
      <c r="AB222" s="44"/>
      <c r="AC222" s="44"/>
    </row>
    <row r="223" spans="1:29"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21"/>
      <c r="X223" s="21"/>
      <c r="Y223" s="44"/>
      <c r="Z223" s="44"/>
      <c r="AA223" s="44"/>
      <c r="AB223" s="44"/>
      <c r="AC223" s="44"/>
    </row>
    <row r="224" spans="1:29"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21"/>
      <c r="X224" s="21"/>
      <c r="Y224" s="44"/>
      <c r="Z224" s="44"/>
      <c r="AA224" s="44"/>
      <c r="AB224" s="44"/>
      <c r="AC224" s="44"/>
    </row>
    <row r="225" spans="1:29"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21"/>
      <c r="X225" s="21"/>
      <c r="Y225" s="44"/>
      <c r="Z225" s="44"/>
      <c r="AA225" s="44"/>
      <c r="AB225" s="44"/>
      <c r="AC225" s="44"/>
    </row>
    <row r="226" spans="1:29"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21"/>
      <c r="X226" s="21"/>
      <c r="Y226" s="44"/>
      <c r="Z226" s="44"/>
      <c r="AA226" s="44"/>
      <c r="AB226" s="44"/>
      <c r="AC226" s="44"/>
    </row>
    <row r="227" spans="1:29"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21"/>
      <c r="X227" s="21"/>
      <c r="Y227" s="44"/>
      <c r="Z227" s="44"/>
      <c r="AA227" s="44"/>
      <c r="AB227" s="44"/>
      <c r="AC227" s="44"/>
    </row>
    <row r="228" spans="1:29"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21"/>
      <c r="X228" s="21"/>
      <c r="Y228" s="44"/>
      <c r="Z228" s="44"/>
      <c r="AA228" s="44"/>
      <c r="AB228" s="44"/>
      <c r="AC228" s="44"/>
    </row>
    <row r="229" spans="1:29"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21"/>
      <c r="X229" s="21"/>
      <c r="Y229" s="44"/>
      <c r="Z229" s="44"/>
      <c r="AA229" s="44"/>
      <c r="AB229" s="44"/>
      <c r="AC229" s="44"/>
    </row>
    <row r="230" spans="1:29"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21"/>
      <c r="X230" s="21"/>
      <c r="Y230" s="44"/>
      <c r="Z230" s="44"/>
      <c r="AA230" s="44"/>
      <c r="AB230" s="44"/>
      <c r="AC230" s="44"/>
    </row>
    <row r="231" spans="1:29" ht="15.75" customHeight="1"/>
    <row r="232" spans="1:29" ht="15.75" customHeight="1"/>
    <row r="233" spans="1:29" ht="15.75" customHeight="1"/>
    <row r="234" spans="1:29" ht="15.75" customHeight="1"/>
    <row r="235" spans="1:29" ht="15.75" customHeight="1"/>
    <row r="236" spans="1:29" ht="15.75" customHeight="1"/>
    <row r="237" spans="1:29" ht="15.75" customHeight="1"/>
    <row r="238" spans="1:29" ht="15.75" customHeight="1"/>
    <row r="239" spans="1:29" ht="15.75" customHeight="1"/>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Y1"/>
    <mergeCell ref="B3:B4"/>
    <mergeCell ref="C3:H3"/>
    <mergeCell ref="J3:M3"/>
    <mergeCell ref="O3:U3"/>
  </mergeCells>
  <dataValidations count="1">
    <dataValidation type="list" allowBlank="1" showErrorMessage="1" sqref="C6:H30 J6:M30 O6:U30" xr:uid="{00000000-0002-0000-0400-000000000000}">
      <formula1>"1,2,3,4,5"</formula1>
    </dataValidation>
  </dataValidations>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J230"/>
  <sheetViews>
    <sheetView showGridLines="0" workbookViewId="0"/>
  </sheetViews>
  <sheetFormatPr defaultColWidth="12.5703125" defaultRowHeight="15" customHeight="1"/>
  <cols>
    <col min="1" max="1" width="1.85546875" customWidth="1"/>
    <col min="2" max="2" width="38.140625" customWidth="1"/>
    <col min="3" max="3" width="9.140625" customWidth="1"/>
    <col min="4" max="8" width="9.140625" hidden="1" customWidth="1"/>
    <col min="9" max="9" width="9.140625" customWidth="1"/>
    <col min="10" max="14" width="9.140625" hidden="1" customWidth="1"/>
    <col min="15" max="15" width="9.140625" customWidth="1"/>
    <col min="16" max="20" width="9.140625" hidden="1" customWidth="1"/>
    <col min="21" max="21" width="9.140625" customWidth="1"/>
    <col min="22" max="26" width="9.140625" hidden="1" customWidth="1"/>
    <col min="27" max="27" width="9.140625" customWidth="1"/>
    <col min="28" max="32" width="9.140625" hidden="1" customWidth="1"/>
    <col min="33" max="33" width="9.140625" customWidth="1"/>
    <col min="34" max="38" width="9.140625" hidden="1" customWidth="1"/>
    <col min="39" max="39" width="1.28515625" customWidth="1"/>
    <col min="40" max="40" width="9.140625" customWidth="1"/>
    <col min="41" max="45" width="9.140625" hidden="1" customWidth="1"/>
    <col min="46" max="46" width="9.140625" customWidth="1"/>
    <col min="47" max="51" width="9.140625" hidden="1" customWidth="1"/>
    <col min="52" max="52" width="9.140625" customWidth="1"/>
    <col min="53" max="57" width="9.140625" hidden="1" customWidth="1"/>
    <col min="58" max="58" width="9.140625" customWidth="1"/>
    <col min="59" max="63" width="9.140625" hidden="1" customWidth="1"/>
    <col min="64" max="64" width="1.28515625" customWidth="1"/>
    <col min="65" max="65" width="9.140625" customWidth="1"/>
    <col min="66" max="70" width="9.140625" hidden="1" customWidth="1"/>
    <col min="71" max="71" width="9.140625" customWidth="1"/>
    <col min="72" max="76" width="9.140625" hidden="1" customWidth="1"/>
    <col min="77" max="77" width="9.140625" customWidth="1"/>
    <col min="78" max="82" width="9.140625" hidden="1" customWidth="1"/>
    <col min="83" max="83" width="9.140625" customWidth="1"/>
    <col min="84" max="88" width="9.140625" hidden="1" customWidth="1"/>
    <col min="89" max="89" width="9.140625" customWidth="1"/>
    <col min="90" max="94" width="9.140625" hidden="1" customWidth="1"/>
    <col min="95" max="95" width="9.140625" customWidth="1"/>
    <col min="96" max="100" width="9.140625" hidden="1" customWidth="1"/>
    <col min="101" max="101" width="9.140625" customWidth="1"/>
    <col min="102" max="106" width="9.140625" hidden="1" customWidth="1"/>
    <col min="107" max="107" width="1.28515625" customWidth="1"/>
    <col min="108" max="108" width="12.140625" customWidth="1"/>
    <col min="109" max="109" width="30" customWidth="1"/>
    <col min="110" max="114" width="18.7109375" customWidth="1"/>
  </cols>
  <sheetData>
    <row r="1" spans="1:114" ht="30" customHeight="1">
      <c r="A1" s="36"/>
      <c r="B1" s="161" t="s">
        <v>96</v>
      </c>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c r="BX1" s="156"/>
      <c r="BY1" s="156"/>
      <c r="BZ1" s="156"/>
      <c r="CA1" s="156"/>
      <c r="CB1" s="156"/>
      <c r="CC1" s="156"/>
      <c r="CD1" s="156"/>
      <c r="CE1" s="156"/>
      <c r="CF1" s="156"/>
      <c r="CG1" s="156"/>
      <c r="CH1" s="156"/>
      <c r="CI1" s="156"/>
      <c r="CJ1" s="156"/>
      <c r="CK1" s="156"/>
      <c r="CL1" s="156"/>
      <c r="CM1" s="156"/>
      <c r="CN1" s="156"/>
      <c r="CO1" s="156"/>
      <c r="CP1" s="156"/>
      <c r="CQ1" s="156"/>
      <c r="CR1" s="156"/>
      <c r="CS1" s="156"/>
      <c r="CT1" s="156"/>
      <c r="CU1" s="156"/>
      <c r="CV1" s="156"/>
      <c r="CW1" s="156"/>
      <c r="CX1" s="156"/>
      <c r="CY1" s="156"/>
      <c r="CZ1" s="156"/>
      <c r="DA1" s="156"/>
      <c r="DB1" s="156"/>
      <c r="DC1" s="156"/>
      <c r="DD1" s="156"/>
      <c r="DE1" s="156"/>
      <c r="DF1" s="157"/>
      <c r="DG1" s="44"/>
      <c r="DH1" s="44"/>
      <c r="DI1" s="44"/>
      <c r="DJ1" s="44"/>
    </row>
    <row r="2" spans="1:114" ht="9.75" customHeight="1">
      <c r="A2" s="4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21"/>
      <c r="DE2" s="21"/>
      <c r="DF2" s="44"/>
      <c r="DG2" s="44"/>
      <c r="DH2" s="44"/>
      <c r="DI2" s="44"/>
      <c r="DJ2" s="44"/>
    </row>
    <row r="3" spans="1:114" ht="30" customHeight="1">
      <c r="A3" s="47"/>
      <c r="B3" s="162" t="s">
        <v>97</v>
      </c>
      <c r="C3" s="164" t="s">
        <v>98</v>
      </c>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6"/>
      <c r="AH3" s="78"/>
      <c r="AI3" s="78"/>
      <c r="AJ3" s="78"/>
      <c r="AK3" s="78"/>
      <c r="AL3" s="78"/>
      <c r="AM3" s="48"/>
      <c r="AN3" s="164" t="s">
        <v>99</v>
      </c>
      <c r="AO3" s="165"/>
      <c r="AP3" s="165"/>
      <c r="AQ3" s="165"/>
      <c r="AR3" s="165"/>
      <c r="AS3" s="165"/>
      <c r="AT3" s="165"/>
      <c r="AU3" s="165"/>
      <c r="AV3" s="165"/>
      <c r="AW3" s="165"/>
      <c r="AX3" s="165"/>
      <c r="AY3" s="165"/>
      <c r="AZ3" s="165"/>
      <c r="BA3" s="165"/>
      <c r="BB3" s="165"/>
      <c r="BC3" s="165"/>
      <c r="BD3" s="165"/>
      <c r="BE3" s="165"/>
      <c r="BF3" s="166"/>
      <c r="BG3" s="78"/>
      <c r="BH3" s="78"/>
      <c r="BI3" s="78"/>
      <c r="BJ3" s="78"/>
      <c r="BK3" s="78"/>
      <c r="BL3" s="49"/>
      <c r="BM3" s="167" t="s">
        <v>100</v>
      </c>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6"/>
      <c r="CX3" s="79"/>
      <c r="CY3" s="79"/>
      <c r="CZ3" s="79"/>
      <c r="DA3" s="79"/>
      <c r="DB3" s="79"/>
      <c r="DC3" s="49"/>
      <c r="DD3" s="47"/>
      <c r="DE3" s="50"/>
      <c r="DF3" s="51"/>
      <c r="DG3" s="51"/>
      <c r="DH3" s="51"/>
      <c r="DI3" s="51"/>
      <c r="DJ3" s="51"/>
    </row>
    <row r="4" spans="1:114" ht="132" customHeight="1">
      <c r="A4" s="52"/>
      <c r="B4" s="163"/>
      <c r="C4" s="53" t="s">
        <v>101</v>
      </c>
      <c r="D4" s="53"/>
      <c r="E4" s="53"/>
      <c r="F4" s="53"/>
      <c r="G4" s="53"/>
      <c r="H4" s="53"/>
      <c r="I4" s="54" t="s">
        <v>102</v>
      </c>
      <c r="J4" s="54"/>
      <c r="K4" s="54"/>
      <c r="L4" s="54"/>
      <c r="M4" s="54"/>
      <c r="N4" s="54"/>
      <c r="O4" s="54" t="s">
        <v>103</v>
      </c>
      <c r="P4" s="54"/>
      <c r="Q4" s="54"/>
      <c r="R4" s="54"/>
      <c r="S4" s="54"/>
      <c r="T4" s="54"/>
      <c r="U4" s="54" t="s">
        <v>104</v>
      </c>
      <c r="V4" s="55"/>
      <c r="W4" s="55"/>
      <c r="X4" s="55"/>
      <c r="Y4" s="55"/>
      <c r="Z4" s="55"/>
      <c r="AA4" s="55" t="s">
        <v>105</v>
      </c>
      <c r="AB4" s="55"/>
      <c r="AC4" s="55"/>
      <c r="AD4" s="55"/>
      <c r="AE4" s="55"/>
      <c r="AF4" s="55"/>
      <c r="AG4" s="55" t="s">
        <v>106</v>
      </c>
      <c r="AH4" s="54"/>
      <c r="AI4" s="54"/>
      <c r="AJ4" s="54"/>
      <c r="AK4" s="54"/>
      <c r="AL4" s="54"/>
      <c r="AM4" s="56" t="s">
        <v>107</v>
      </c>
      <c r="AN4" s="54" t="s">
        <v>108</v>
      </c>
      <c r="AO4" s="53"/>
      <c r="AP4" s="53"/>
      <c r="AQ4" s="53"/>
      <c r="AR4" s="53"/>
      <c r="AS4" s="53"/>
      <c r="AT4" s="53" t="s">
        <v>109</v>
      </c>
      <c r="AU4" s="53"/>
      <c r="AV4" s="53"/>
      <c r="AW4" s="53"/>
      <c r="AX4" s="53"/>
      <c r="AY4" s="53"/>
      <c r="AZ4" s="53" t="s">
        <v>110</v>
      </c>
      <c r="BA4" s="53"/>
      <c r="BB4" s="53"/>
      <c r="BC4" s="53"/>
      <c r="BD4" s="53"/>
      <c r="BE4" s="53"/>
      <c r="BF4" s="55" t="s">
        <v>111</v>
      </c>
      <c r="BG4" s="54"/>
      <c r="BH4" s="54"/>
      <c r="BI4" s="54"/>
      <c r="BJ4" s="54"/>
      <c r="BK4" s="54"/>
      <c r="BL4" s="56" t="s">
        <v>112</v>
      </c>
      <c r="BM4" s="54" t="s">
        <v>113</v>
      </c>
      <c r="BN4" s="54"/>
      <c r="BO4" s="54"/>
      <c r="BP4" s="54"/>
      <c r="BQ4" s="54"/>
      <c r="BR4" s="54"/>
      <c r="BS4" s="54" t="s">
        <v>114</v>
      </c>
      <c r="BT4" s="54"/>
      <c r="BU4" s="54"/>
      <c r="BV4" s="54"/>
      <c r="BW4" s="54"/>
      <c r="BX4" s="54"/>
      <c r="BY4" s="54" t="s">
        <v>115</v>
      </c>
      <c r="BZ4" s="54"/>
      <c r="CA4" s="54"/>
      <c r="CB4" s="54"/>
      <c r="CC4" s="54"/>
      <c r="CD4" s="54"/>
      <c r="CE4" s="54" t="s">
        <v>116</v>
      </c>
      <c r="CF4" s="54"/>
      <c r="CG4" s="54"/>
      <c r="CH4" s="54"/>
      <c r="CI4" s="54"/>
      <c r="CJ4" s="54"/>
      <c r="CK4" s="54" t="s">
        <v>117</v>
      </c>
      <c r="CL4" s="54"/>
      <c r="CM4" s="54"/>
      <c r="CN4" s="54"/>
      <c r="CO4" s="54"/>
      <c r="CP4" s="54"/>
      <c r="CQ4" s="54" t="s">
        <v>118</v>
      </c>
      <c r="CR4" s="54"/>
      <c r="CS4" s="54"/>
      <c r="CT4" s="54"/>
      <c r="CU4" s="54"/>
      <c r="CV4" s="54"/>
      <c r="CW4" s="55" t="s">
        <v>121</v>
      </c>
      <c r="CX4" s="54"/>
      <c r="CY4" s="54"/>
      <c r="CZ4" s="54"/>
      <c r="DA4" s="54"/>
      <c r="DB4" s="54"/>
      <c r="DC4" s="57" t="s">
        <v>112</v>
      </c>
      <c r="DD4" s="58"/>
      <c r="DE4" s="58"/>
      <c r="DF4" s="59"/>
      <c r="DG4" s="59"/>
      <c r="DH4" s="59"/>
      <c r="DI4" s="59"/>
      <c r="DJ4" s="60"/>
    </row>
    <row r="5" spans="1:114" ht="20.25" customHeight="1">
      <c r="A5" s="61"/>
      <c r="B5" s="62" t="s">
        <v>122</v>
      </c>
      <c r="C5" s="63"/>
      <c r="D5" s="80" t="s">
        <v>123</v>
      </c>
      <c r="E5" s="80" t="s">
        <v>124</v>
      </c>
      <c r="F5" s="80" t="s">
        <v>125</v>
      </c>
      <c r="G5" s="80" t="s">
        <v>126</v>
      </c>
      <c r="H5" s="80" t="s">
        <v>127</v>
      </c>
      <c r="I5" s="64"/>
      <c r="J5" s="80" t="s">
        <v>123</v>
      </c>
      <c r="K5" s="80" t="s">
        <v>124</v>
      </c>
      <c r="L5" s="80" t="s">
        <v>125</v>
      </c>
      <c r="M5" s="80" t="s">
        <v>126</v>
      </c>
      <c r="N5" s="80" t="s">
        <v>127</v>
      </c>
      <c r="O5" s="64"/>
      <c r="P5" s="80" t="s">
        <v>123</v>
      </c>
      <c r="Q5" s="80" t="s">
        <v>124</v>
      </c>
      <c r="R5" s="80" t="s">
        <v>125</v>
      </c>
      <c r="S5" s="80" t="s">
        <v>126</v>
      </c>
      <c r="T5" s="80" t="s">
        <v>127</v>
      </c>
      <c r="U5" s="64"/>
      <c r="V5" s="80" t="s">
        <v>123</v>
      </c>
      <c r="W5" s="80" t="s">
        <v>124</v>
      </c>
      <c r="X5" s="80" t="s">
        <v>125</v>
      </c>
      <c r="Y5" s="80" t="s">
        <v>126</v>
      </c>
      <c r="Z5" s="80" t="s">
        <v>127</v>
      </c>
      <c r="AA5" s="65"/>
      <c r="AB5" s="80" t="s">
        <v>123</v>
      </c>
      <c r="AC5" s="80" t="s">
        <v>124</v>
      </c>
      <c r="AD5" s="80" t="s">
        <v>125</v>
      </c>
      <c r="AE5" s="80" t="s">
        <v>126</v>
      </c>
      <c r="AF5" s="80" t="s">
        <v>127</v>
      </c>
      <c r="AG5" s="65"/>
      <c r="AH5" s="80" t="s">
        <v>123</v>
      </c>
      <c r="AI5" s="80" t="s">
        <v>124</v>
      </c>
      <c r="AJ5" s="80" t="s">
        <v>125</v>
      </c>
      <c r="AK5" s="80" t="s">
        <v>126</v>
      </c>
      <c r="AL5" s="80" t="s">
        <v>127</v>
      </c>
      <c r="AM5" s="66"/>
      <c r="AN5" s="64"/>
      <c r="AO5" s="80" t="s">
        <v>123</v>
      </c>
      <c r="AP5" s="80" t="s">
        <v>124</v>
      </c>
      <c r="AQ5" s="80" t="s">
        <v>125</v>
      </c>
      <c r="AR5" s="80" t="s">
        <v>126</v>
      </c>
      <c r="AS5" s="80" t="s">
        <v>127</v>
      </c>
      <c r="AT5" s="63"/>
      <c r="AU5" s="80" t="s">
        <v>123</v>
      </c>
      <c r="AV5" s="80" t="s">
        <v>124</v>
      </c>
      <c r="AW5" s="80" t="s">
        <v>125</v>
      </c>
      <c r="AX5" s="80" t="s">
        <v>126</v>
      </c>
      <c r="AY5" s="80" t="s">
        <v>127</v>
      </c>
      <c r="AZ5" s="63"/>
      <c r="BA5" s="80" t="s">
        <v>123</v>
      </c>
      <c r="BB5" s="80" t="s">
        <v>124</v>
      </c>
      <c r="BC5" s="80" t="s">
        <v>125</v>
      </c>
      <c r="BD5" s="80" t="s">
        <v>126</v>
      </c>
      <c r="BE5" s="80" t="s">
        <v>127</v>
      </c>
      <c r="BF5" s="65"/>
      <c r="BG5" s="80" t="s">
        <v>123</v>
      </c>
      <c r="BH5" s="80" t="s">
        <v>124</v>
      </c>
      <c r="BI5" s="80" t="s">
        <v>125</v>
      </c>
      <c r="BJ5" s="80" t="s">
        <v>126</v>
      </c>
      <c r="BK5" s="80" t="s">
        <v>127</v>
      </c>
      <c r="BL5" s="66"/>
      <c r="BM5" s="64"/>
      <c r="BN5" s="80" t="s">
        <v>123</v>
      </c>
      <c r="BO5" s="80" t="s">
        <v>124</v>
      </c>
      <c r="BP5" s="80" t="s">
        <v>125</v>
      </c>
      <c r="BQ5" s="80" t="s">
        <v>126</v>
      </c>
      <c r="BR5" s="80" t="s">
        <v>127</v>
      </c>
      <c r="BS5" s="64"/>
      <c r="BT5" s="80" t="s">
        <v>123</v>
      </c>
      <c r="BU5" s="80" t="s">
        <v>124</v>
      </c>
      <c r="BV5" s="80" t="s">
        <v>125</v>
      </c>
      <c r="BW5" s="80" t="s">
        <v>126</v>
      </c>
      <c r="BX5" s="80" t="s">
        <v>127</v>
      </c>
      <c r="BY5" s="64"/>
      <c r="BZ5" s="80" t="s">
        <v>123</v>
      </c>
      <c r="CA5" s="80" t="s">
        <v>124</v>
      </c>
      <c r="CB5" s="80" t="s">
        <v>125</v>
      </c>
      <c r="CC5" s="80" t="s">
        <v>126</v>
      </c>
      <c r="CD5" s="80" t="s">
        <v>127</v>
      </c>
      <c r="CE5" s="64"/>
      <c r="CF5" s="80" t="s">
        <v>123</v>
      </c>
      <c r="CG5" s="80" t="s">
        <v>124</v>
      </c>
      <c r="CH5" s="80" t="s">
        <v>125</v>
      </c>
      <c r="CI5" s="80" t="s">
        <v>126</v>
      </c>
      <c r="CJ5" s="80" t="s">
        <v>127</v>
      </c>
      <c r="CK5" s="64"/>
      <c r="CL5" s="80" t="s">
        <v>123</v>
      </c>
      <c r="CM5" s="80" t="s">
        <v>124</v>
      </c>
      <c r="CN5" s="80" t="s">
        <v>125</v>
      </c>
      <c r="CO5" s="80" t="s">
        <v>126</v>
      </c>
      <c r="CP5" s="80" t="s">
        <v>127</v>
      </c>
      <c r="CQ5" s="64"/>
      <c r="CR5" s="80" t="s">
        <v>123</v>
      </c>
      <c r="CS5" s="80" t="s">
        <v>124</v>
      </c>
      <c r="CT5" s="80" t="s">
        <v>125</v>
      </c>
      <c r="CU5" s="80" t="s">
        <v>126</v>
      </c>
      <c r="CV5" s="80" t="s">
        <v>127</v>
      </c>
      <c r="CW5" s="65"/>
      <c r="CX5" s="80" t="s">
        <v>123</v>
      </c>
      <c r="CY5" s="80" t="s">
        <v>124</v>
      </c>
      <c r="CZ5" s="80" t="s">
        <v>125</v>
      </c>
      <c r="DA5" s="80" t="s">
        <v>126</v>
      </c>
      <c r="DB5" s="80" t="s">
        <v>127</v>
      </c>
      <c r="DC5" s="67"/>
      <c r="DD5" s="14"/>
      <c r="DE5" s="14"/>
      <c r="DF5" s="68"/>
      <c r="DG5" s="68"/>
      <c r="DH5" s="68"/>
      <c r="DI5" s="68"/>
      <c r="DJ5" s="69"/>
    </row>
    <row r="6" spans="1:114" ht="20.25" customHeight="1">
      <c r="A6" s="70"/>
      <c r="B6" s="71" t="str">
        <f>'Capabilities Blank Template'!B6</f>
        <v>Intelligent applications</v>
      </c>
      <c r="C6" s="81">
        <f t="shared" ref="C6:C30" si="0">AVERAGEIF(D6:H6,"&lt;&gt;0")</f>
        <v>2</v>
      </c>
      <c r="D6" s="82">
        <f>Executive1!C6</f>
        <v>1</v>
      </c>
      <c r="E6" s="82">
        <f>Executive2!C6</f>
        <v>1</v>
      </c>
      <c r="F6" s="82">
        <f>Executive3!C6</f>
        <v>3</v>
      </c>
      <c r="G6" s="82">
        <f>Executive4!C6</f>
        <v>4</v>
      </c>
      <c r="H6" s="82">
        <f>Executive5!C6</f>
        <v>1</v>
      </c>
      <c r="I6" s="81">
        <f>AVERAGEIF(J6:N6,"&lt;&gt;0")</f>
        <v>1.6</v>
      </c>
      <c r="J6" s="82">
        <f>Executive1!D6</f>
        <v>1</v>
      </c>
      <c r="K6" s="82">
        <f>Executive2!D6</f>
        <v>1</v>
      </c>
      <c r="L6" s="82">
        <f>Executive3!D6</f>
        <v>1</v>
      </c>
      <c r="M6" s="82">
        <f>Executive4!D6</f>
        <v>4</v>
      </c>
      <c r="N6" s="82">
        <f>Executive1!D6</f>
        <v>1</v>
      </c>
      <c r="O6" s="81">
        <f>AVERAGEIF(P6:T6,"&lt;&gt;0")</f>
        <v>2</v>
      </c>
      <c r="P6" s="82">
        <f>Executive1!E6</f>
        <v>1</v>
      </c>
      <c r="Q6" s="82">
        <f>Executive2!E6</f>
        <v>1</v>
      </c>
      <c r="R6" s="82">
        <f>Executive3!E6</f>
        <v>3</v>
      </c>
      <c r="S6" s="82">
        <f>Executive4!E6</f>
        <v>4</v>
      </c>
      <c r="T6" s="82">
        <f>Executive5!E6</f>
        <v>1</v>
      </c>
      <c r="U6" s="81">
        <f>AVERAGEIF(V6:Z6,"&lt;&gt;0")</f>
        <v>2.2000000000000002</v>
      </c>
      <c r="V6" s="82">
        <f>Executive1!F6</f>
        <v>1</v>
      </c>
      <c r="W6" s="82">
        <f>Executive2!F6</f>
        <v>1</v>
      </c>
      <c r="X6" s="82">
        <f>Executive3!F6</f>
        <v>5</v>
      </c>
      <c r="Y6" s="82">
        <f>Executive4!F6</f>
        <v>3</v>
      </c>
      <c r="Z6" s="82">
        <f>Executive5!F6</f>
        <v>1</v>
      </c>
      <c r="AA6" s="81">
        <f>AVERAGEIF(AB6:AF6,"&lt;&gt;0")</f>
        <v>1.6</v>
      </c>
      <c r="AB6" s="82">
        <f>Executive1!G6</f>
        <v>1</v>
      </c>
      <c r="AC6" s="82">
        <f>Executive2!G6</f>
        <v>1</v>
      </c>
      <c r="AD6" s="82">
        <f>Executive3!G6</f>
        <v>3</v>
      </c>
      <c r="AE6" s="82">
        <f>Executive4!G6</f>
        <v>2</v>
      </c>
      <c r="AF6" s="82">
        <f>Executive5!G6</f>
        <v>1</v>
      </c>
      <c r="AG6" s="81">
        <f>AVERAGEIF(AH6:AL6,"&lt;&gt;0")</f>
        <v>2.2000000000000002</v>
      </c>
      <c r="AH6" s="82">
        <f>Executive1!H6</f>
        <v>1</v>
      </c>
      <c r="AI6" s="82">
        <f>Executive2!H6</f>
        <v>1</v>
      </c>
      <c r="AJ6" s="82">
        <f>Executive3!H6</f>
        <v>3</v>
      </c>
      <c r="AK6" s="82">
        <f>Executive4!H6</f>
        <v>5</v>
      </c>
      <c r="AL6" s="82">
        <f>Executive5!H6</f>
        <v>1</v>
      </c>
      <c r="AM6" s="83">
        <f t="shared" ref="AM6:AM30" si="1">(C6+I6+O6+U6+AA6+AG6)/6</f>
        <v>1.9333333333333336</v>
      </c>
      <c r="AN6" s="81">
        <f>AVERAGEIF(AO6:AS6,"&lt;&gt;0")</f>
        <v>1.4</v>
      </c>
      <c r="AO6" s="82">
        <f>Executive1!J6</f>
        <v>1</v>
      </c>
      <c r="AP6" s="82">
        <f>Executive2!J6</f>
        <v>1</v>
      </c>
      <c r="AQ6" s="82">
        <f>Executive3!J6</f>
        <v>1</v>
      </c>
      <c r="AR6" s="82">
        <f>Executive4!J6</f>
        <v>1</v>
      </c>
      <c r="AS6" s="82">
        <f>Executive5!J6</f>
        <v>3</v>
      </c>
      <c r="AT6" s="81">
        <f>AVERAGEIF(AU6:AY6,"&lt;&gt;0")</f>
        <v>1.8</v>
      </c>
      <c r="AU6" s="82">
        <f>Executive1!K6</f>
        <v>1</v>
      </c>
      <c r="AV6" s="82">
        <f>Executive2!K6</f>
        <v>5</v>
      </c>
      <c r="AW6" s="82">
        <f>Executive3!K6</f>
        <v>1</v>
      </c>
      <c r="AX6" s="82">
        <f>Executive4!K6</f>
        <v>1</v>
      </c>
      <c r="AY6" s="82">
        <f>Executive5!K6</f>
        <v>1</v>
      </c>
      <c r="AZ6" s="81">
        <f>AVERAGEIF(BA6:BE6,"&lt;&gt;0")</f>
        <v>1.6</v>
      </c>
      <c r="BA6" s="82">
        <f>Executive1!L6</f>
        <v>1</v>
      </c>
      <c r="BB6" s="82">
        <f>Executive2!L6</f>
        <v>1</v>
      </c>
      <c r="BC6" s="82">
        <f>Executive3!L6</f>
        <v>3</v>
      </c>
      <c r="BD6" s="82">
        <f>Executive4!L6</f>
        <v>1</v>
      </c>
      <c r="BE6" s="82">
        <f>Executive5!L6</f>
        <v>2</v>
      </c>
      <c r="BF6" s="81">
        <f>AVERAGEIF(BG6:BK6,"&lt;&gt;0")</f>
        <v>1.2</v>
      </c>
      <c r="BG6" s="82">
        <f>Executive1!M6</f>
        <v>1</v>
      </c>
      <c r="BH6" s="82">
        <f>Executive2!M6</f>
        <v>2</v>
      </c>
      <c r="BI6" s="82">
        <f>Executive3!M6</f>
        <v>1</v>
      </c>
      <c r="BJ6" s="82">
        <f>Executive4!M6</f>
        <v>1</v>
      </c>
      <c r="BK6" s="82">
        <f>Executive5!M6</f>
        <v>1</v>
      </c>
      <c r="BL6" s="83">
        <f t="shared" ref="BL6:BL30" si="2">(AN6+AT6+AZ6+BF6)/4</f>
        <v>1.5000000000000002</v>
      </c>
      <c r="BM6" s="81">
        <f t="shared" ref="BM6:BM30" si="3">AVERAGEIF(BN6:BR6,"&lt;&gt;0")</f>
        <v>2.2000000000000002</v>
      </c>
      <c r="BN6" s="82">
        <f>Executive1!O6</f>
        <v>1</v>
      </c>
      <c r="BO6" s="82">
        <f>Executive2!O6</f>
        <v>1</v>
      </c>
      <c r="BP6" s="82">
        <f>Executive3!O6</f>
        <v>4</v>
      </c>
      <c r="BQ6" s="82">
        <f>Executive4!O6</f>
        <v>4</v>
      </c>
      <c r="BR6" s="82">
        <f>Executive5!O6</f>
        <v>1</v>
      </c>
      <c r="BS6" s="81">
        <f t="shared" ref="BS6:BS30" si="4">AVERAGEIF(BT6:BX6,"&lt;&gt;0")</f>
        <v>1.6</v>
      </c>
      <c r="BT6" s="82">
        <f>Executive1!P6</f>
        <v>1</v>
      </c>
      <c r="BU6" s="82">
        <f>Executive2!P6</f>
        <v>1</v>
      </c>
      <c r="BV6" s="82">
        <f>Executive3!P6</f>
        <v>1</v>
      </c>
      <c r="BW6" s="82">
        <f>Executive4!P6</f>
        <v>4</v>
      </c>
      <c r="BX6" s="82">
        <f>Executive5!P6</f>
        <v>1</v>
      </c>
      <c r="BY6" s="81">
        <f t="shared" ref="BY6:BY30" si="5">AVERAGEIF(BZ6:CD6,"&lt;&gt;0")</f>
        <v>1.6</v>
      </c>
      <c r="BZ6" s="82">
        <f>Executive1!Q6</f>
        <v>1</v>
      </c>
      <c r="CA6" s="82">
        <f>Executive2!Q6</f>
        <v>1</v>
      </c>
      <c r="CB6" s="82">
        <f>Executive3!Q6</f>
        <v>1</v>
      </c>
      <c r="CC6" s="82">
        <f>Executive4!Q6</f>
        <v>4</v>
      </c>
      <c r="CD6" s="82">
        <f>Executive5!Q6</f>
        <v>1</v>
      </c>
      <c r="CE6" s="81">
        <f t="shared" ref="CE6:CE30" si="6">AVERAGEIF(CF6:CJ6,"&lt;&gt;0")</f>
        <v>1.8</v>
      </c>
      <c r="CF6" s="82">
        <f>Executive1!R6</f>
        <v>1</v>
      </c>
      <c r="CG6" s="82">
        <f>Executive2!R6</f>
        <v>1</v>
      </c>
      <c r="CH6" s="82">
        <f>Executive3!R6</f>
        <v>3</v>
      </c>
      <c r="CI6" s="82">
        <f>Executive4!R6</f>
        <v>3</v>
      </c>
      <c r="CJ6" s="82">
        <f>Executive5!R6</f>
        <v>1</v>
      </c>
      <c r="CK6" s="81">
        <f t="shared" ref="CK6:CK30" si="7">AVERAGEIF(CL6:CP6,"&lt;&gt;0")</f>
        <v>1.6</v>
      </c>
      <c r="CL6" s="82">
        <f>Executive1!S6</f>
        <v>1</v>
      </c>
      <c r="CM6" s="82">
        <f>Executive2!S6</f>
        <v>1</v>
      </c>
      <c r="CN6" s="82">
        <f>Executive3!S6</f>
        <v>3</v>
      </c>
      <c r="CO6" s="82">
        <f>Executive4!S6</f>
        <v>2</v>
      </c>
      <c r="CP6" s="82">
        <f>Executive5!S6</f>
        <v>1</v>
      </c>
      <c r="CQ6" s="81">
        <f t="shared" ref="CQ6:CQ30" si="8">AVERAGEIF(CR6:CV6,"&lt;&gt;0")</f>
        <v>2.6</v>
      </c>
      <c r="CR6" s="82">
        <f>Executive1!T6</f>
        <v>1</v>
      </c>
      <c r="CS6" s="82">
        <f>Executive2!T6</f>
        <v>1</v>
      </c>
      <c r="CT6" s="82">
        <f>Executive3!T6</f>
        <v>5</v>
      </c>
      <c r="CU6" s="82">
        <f>Executive4!T6</f>
        <v>5</v>
      </c>
      <c r="CV6" s="82">
        <f>Executive5!T6</f>
        <v>1</v>
      </c>
      <c r="CW6" s="81">
        <f t="shared" ref="CW6:CW30" si="9">AVERAGEIF(CX6:DB6,"&lt;&gt;0")</f>
        <v>1.8</v>
      </c>
      <c r="CX6" s="84">
        <f>Executive1!U6</f>
        <v>1</v>
      </c>
      <c r="CY6" s="84">
        <f>Executive2!U6</f>
        <v>1</v>
      </c>
      <c r="CZ6" s="84">
        <f>Executive3!U6</f>
        <v>1</v>
      </c>
      <c r="DA6" s="84">
        <f>Executive4!U6</f>
        <v>1</v>
      </c>
      <c r="DB6" s="84">
        <f>Executive5!U6</f>
        <v>5</v>
      </c>
      <c r="DC6" s="85">
        <f t="shared" ref="DC6:DC30" si="10">(BM6+BS6+BY6+CE6+CK6+CQ6+CW6)/7</f>
        <v>1.8857142857142859</v>
      </c>
      <c r="DD6" s="14"/>
      <c r="DE6" s="14"/>
      <c r="DF6" s="68"/>
      <c r="DG6" s="68"/>
      <c r="DH6" s="68"/>
      <c r="DI6" s="68"/>
      <c r="DJ6" s="68"/>
    </row>
    <row r="7" spans="1:114" ht="20.25" customHeight="1">
      <c r="A7" s="70"/>
      <c r="B7" s="71" t="str">
        <f>'Capabilities Blank Template'!B7</f>
        <v>Digital + product experience</v>
      </c>
      <c r="C7" s="86">
        <f t="shared" si="0"/>
        <v>1.8</v>
      </c>
      <c r="D7" s="87">
        <f>Executive1!C7</f>
        <v>2</v>
      </c>
      <c r="E7" s="87">
        <f>Executive2!C7</f>
        <v>2</v>
      </c>
      <c r="F7" s="87">
        <f>Executive3!C7</f>
        <v>1</v>
      </c>
      <c r="G7" s="87">
        <f>Executive4!C7</f>
        <v>2</v>
      </c>
      <c r="H7" s="87">
        <f>Executive5!C7</f>
        <v>2</v>
      </c>
      <c r="I7" s="86">
        <f t="array" ref="I7">SUM(Executive1:Executive5!D7)/INDEX(FREQUENCY(Executive1:Executive5!D7,0),2)</f>
        <v>2.6</v>
      </c>
      <c r="J7" s="87">
        <f>Executive1!D7</f>
        <v>5</v>
      </c>
      <c r="K7" s="87">
        <f>Executive2!D7</f>
        <v>2</v>
      </c>
      <c r="L7" s="87">
        <f>Executive3!D7</f>
        <v>1</v>
      </c>
      <c r="M7" s="87">
        <f>Executive4!D7</f>
        <v>3</v>
      </c>
      <c r="N7" s="87">
        <f>Executive1!D7</f>
        <v>5</v>
      </c>
      <c r="O7" s="86">
        <f t="array" ref="O7">SUM(Executive1:Executive5!E7)/INDEX(FREQUENCY(Executive1:Executive5!E7,0),2)</f>
        <v>2.2000000000000002</v>
      </c>
      <c r="P7" s="87">
        <f>Executive1!E7</f>
        <v>3</v>
      </c>
      <c r="Q7" s="87">
        <f>Executive2!E7</f>
        <v>2</v>
      </c>
      <c r="R7" s="87">
        <f>Executive3!E7</f>
        <v>2</v>
      </c>
      <c r="S7" s="87">
        <f>Executive4!E7</f>
        <v>2</v>
      </c>
      <c r="T7" s="87">
        <f>Executive5!E7</f>
        <v>2</v>
      </c>
      <c r="U7" s="86">
        <f t="array" ref="U7">SUM(Executive1:Executive5!F7)/INDEX(FREQUENCY(Executive1:Executive5!F7,0),2)</f>
        <v>2.2000000000000002</v>
      </c>
      <c r="V7" s="87">
        <f>Executive1!F7</f>
        <v>5</v>
      </c>
      <c r="W7" s="87">
        <f>Executive2!F7</f>
        <v>2</v>
      </c>
      <c r="X7" s="87">
        <f>Executive3!F7</f>
        <v>1</v>
      </c>
      <c r="Y7" s="87">
        <f>Executive4!F7</f>
        <v>1</v>
      </c>
      <c r="Z7" s="87">
        <f>Executive5!F7</f>
        <v>2</v>
      </c>
      <c r="AA7" s="86">
        <f t="array" ref="AA7">SUM(Executive1:Executive5!G7)/INDEX(FREQUENCY(Executive1:Executive5!G7,0),2)</f>
        <v>2.8</v>
      </c>
      <c r="AB7" s="87">
        <f>Executive1!G7</f>
        <v>5</v>
      </c>
      <c r="AC7" s="87">
        <f>Executive2!G7</f>
        <v>1</v>
      </c>
      <c r="AD7" s="87">
        <f>Executive3!G7</f>
        <v>5</v>
      </c>
      <c r="AE7" s="87">
        <f>Executive4!G7</f>
        <v>2</v>
      </c>
      <c r="AF7" s="87">
        <f>Executive5!G7</f>
        <v>1</v>
      </c>
      <c r="AG7" s="86">
        <f t="array" ref="AG7">SUM(Executive1:Executive5!H7)/INDEX(FREQUENCY(Executive1:Executive5!H7,0),2)</f>
        <v>3.2</v>
      </c>
      <c r="AH7" s="87">
        <f>Executive1!H7</f>
        <v>2</v>
      </c>
      <c r="AI7" s="87">
        <f>Executive2!H7</f>
        <v>3</v>
      </c>
      <c r="AJ7" s="87">
        <f>Executive3!H7</f>
        <v>5</v>
      </c>
      <c r="AK7" s="87">
        <f>Executive4!H7</f>
        <v>3</v>
      </c>
      <c r="AL7" s="87">
        <f>Executive5!H7</f>
        <v>3</v>
      </c>
      <c r="AM7" s="88">
        <f t="shared" si="1"/>
        <v>2.4666666666666668</v>
      </c>
      <c r="AN7" s="86">
        <f>AVERAGE(Executive1!J7,Executive2!J7,Executive3!J7,Executive4!J7,Executive5!J7)</f>
        <v>2.6</v>
      </c>
      <c r="AO7" s="89">
        <f>Executive1!J7</f>
        <v>2</v>
      </c>
      <c r="AP7" s="89">
        <f>Executive2!J7</f>
        <v>3</v>
      </c>
      <c r="AQ7" s="89">
        <f>Executive3!J7</f>
        <v>2</v>
      </c>
      <c r="AR7" s="89">
        <f>Executive4!J7</f>
        <v>2</v>
      </c>
      <c r="AS7" s="89">
        <f>Executive5!J7</f>
        <v>4</v>
      </c>
      <c r="AT7" s="86">
        <f>AVERAGE(Executive1!K7,Executive2!K7,Executive3!K7,Executive4!K7,Executive5!K7)</f>
        <v>1.8</v>
      </c>
      <c r="AU7" s="89">
        <f>Executive1!K7</f>
        <v>2</v>
      </c>
      <c r="AV7" s="89">
        <f>Executive2!K7</f>
        <v>1</v>
      </c>
      <c r="AW7" s="89">
        <f>Executive3!K7</f>
        <v>2</v>
      </c>
      <c r="AX7" s="89">
        <f>Executive4!K7</f>
        <v>2</v>
      </c>
      <c r="AY7" s="89">
        <f>Executive5!K7</f>
        <v>2</v>
      </c>
      <c r="AZ7" s="86">
        <f>AVERAGE(Executive1!L7,Executive2!L7,Executive3!L7,Executive4!L7,Executive5!L7)</f>
        <v>2</v>
      </c>
      <c r="BA7" s="89">
        <f>Executive1!L7</f>
        <v>2</v>
      </c>
      <c r="BB7" s="89">
        <f>Executive2!L7</f>
        <v>2</v>
      </c>
      <c r="BC7" s="89">
        <f>Executive3!L7</f>
        <v>3</v>
      </c>
      <c r="BD7" s="89">
        <f>Executive4!L7</f>
        <v>2</v>
      </c>
      <c r="BE7" s="89">
        <f>Executive5!L7</f>
        <v>1</v>
      </c>
      <c r="BF7" s="86">
        <f>AVERAGE(Executive1!M7,Executive2!M7,Executive3!M7,Executive4!M7,Executive5!M7)</f>
        <v>3</v>
      </c>
      <c r="BG7" s="89">
        <f>Executive1!M7</f>
        <v>5</v>
      </c>
      <c r="BH7" s="89">
        <f>Executive2!M7</f>
        <v>1</v>
      </c>
      <c r="BI7" s="89">
        <f>Executive3!M7</f>
        <v>1</v>
      </c>
      <c r="BJ7" s="89">
        <f>Executive4!M7</f>
        <v>5</v>
      </c>
      <c r="BK7" s="89">
        <f>Executive5!M7</f>
        <v>3</v>
      </c>
      <c r="BL7" s="88">
        <f t="shared" si="2"/>
        <v>2.35</v>
      </c>
      <c r="BM7" s="86">
        <f t="shared" si="3"/>
        <v>2.4</v>
      </c>
      <c r="BN7" s="89">
        <f>Executive1!O7</f>
        <v>2</v>
      </c>
      <c r="BO7" s="89">
        <f>Executive2!O7</f>
        <v>2</v>
      </c>
      <c r="BP7" s="89">
        <f>Executive3!O7</f>
        <v>4</v>
      </c>
      <c r="BQ7" s="89">
        <f>Executive4!O7</f>
        <v>2</v>
      </c>
      <c r="BR7" s="89">
        <f>Executive5!O7</f>
        <v>2</v>
      </c>
      <c r="BS7" s="86">
        <f t="shared" si="4"/>
        <v>2.2000000000000002</v>
      </c>
      <c r="BT7" s="89">
        <f>Executive1!P7</f>
        <v>2</v>
      </c>
      <c r="BU7" s="89">
        <f>Executive2!P7</f>
        <v>2</v>
      </c>
      <c r="BV7" s="89">
        <f>Executive3!P7</f>
        <v>2</v>
      </c>
      <c r="BW7" s="89">
        <f>Executive4!P7</f>
        <v>3</v>
      </c>
      <c r="BX7" s="89">
        <f>Executive5!P7</f>
        <v>2</v>
      </c>
      <c r="BY7" s="86">
        <f t="shared" si="5"/>
        <v>1.8</v>
      </c>
      <c r="BZ7" s="89">
        <f>Executive1!Q7</f>
        <v>2</v>
      </c>
      <c r="CA7" s="89">
        <f>Executive2!Q7</f>
        <v>2</v>
      </c>
      <c r="CB7" s="89">
        <f>Executive3!Q7</f>
        <v>1</v>
      </c>
      <c r="CC7" s="89">
        <f>Executive4!Q7</f>
        <v>2</v>
      </c>
      <c r="CD7" s="89">
        <f>Executive5!Q7</f>
        <v>2</v>
      </c>
      <c r="CE7" s="86">
        <f t="shared" si="6"/>
        <v>1.8</v>
      </c>
      <c r="CF7" s="89">
        <f>Executive1!R7</f>
        <v>2</v>
      </c>
      <c r="CG7" s="89">
        <f>Executive2!R7</f>
        <v>2</v>
      </c>
      <c r="CH7" s="89">
        <f>Executive3!R7</f>
        <v>2</v>
      </c>
      <c r="CI7" s="89">
        <f>Executive4!R7</f>
        <v>1</v>
      </c>
      <c r="CJ7" s="89">
        <f>Executive5!R7</f>
        <v>2</v>
      </c>
      <c r="CK7" s="86">
        <f t="shared" si="7"/>
        <v>1.6</v>
      </c>
      <c r="CL7" s="89">
        <f>Executive1!S7</f>
        <v>1</v>
      </c>
      <c r="CM7" s="89">
        <f>Executive2!S7</f>
        <v>1</v>
      </c>
      <c r="CN7" s="89">
        <f>Executive3!S7</f>
        <v>3</v>
      </c>
      <c r="CO7" s="89">
        <f>Executive4!S7</f>
        <v>2</v>
      </c>
      <c r="CP7" s="89">
        <f>Executive5!S7</f>
        <v>1</v>
      </c>
      <c r="CQ7" s="86">
        <f t="shared" si="8"/>
        <v>3.4</v>
      </c>
      <c r="CR7" s="89">
        <f>Executive1!T7</f>
        <v>3</v>
      </c>
      <c r="CS7" s="89">
        <f>Executive2!T7</f>
        <v>3</v>
      </c>
      <c r="CT7" s="89">
        <f>Executive3!T7</f>
        <v>5</v>
      </c>
      <c r="CU7" s="89">
        <f>Executive4!T7</f>
        <v>3</v>
      </c>
      <c r="CV7" s="89">
        <f>Executive5!T7</f>
        <v>3</v>
      </c>
      <c r="CW7" s="86">
        <f t="shared" si="9"/>
        <v>2.4</v>
      </c>
      <c r="CX7" s="84">
        <f>Executive1!U7</f>
        <v>1</v>
      </c>
      <c r="CY7" s="84">
        <f>Executive2!U7</f>
        <v>3</v>
      </c>
      <c r="CZ7" s="84">
        <f>Executive3!U7</f>
        <v>1</v>
      </c>
      <c r="DA7" s="84">
        <f>Executive4!U7</f>
        <v>2</v>
      </c>
      <c r="DB7" s="84">
        <f>Executive5!U7</f>
        <v>5</v>
      </c>
      <c r="DC7" s="85">
        <f t="shared" si="10"/>
        <v>2.2285714285714286</v>
      </c>
      <c r="DD7" s="14"/>
      <c r="DE7" s="14"/>
      <c r="DF7" s="68"/>
      <c r="DG7" s="68"/>
      <c r="DH7" s="68"/>
      <c r="DI7" s="68"/>
      <c r="DJ7" s="68"/>
    </row>
    <row r="8" spans="1:114" ht="20.25" customHeight="1">
      <c r="A8" s="70"/>
      <c r="B8" s="71" t="str">
        <f>'Capabilities Blank Template'!B8</f>
        <v>Smart contracts</v>
      </c>
      <c r="C8" s="86">
        <f t="shared" si="0"/>
        <v>3.2</v>
      </c>
      <c r="D8" s="87">
        <f>Executive1!C8</f>
        <v>3</v>
      </c>
      <c r="E8" s="87">
        <f>Executive2!C8</f>
        <v>3</v>
      </c>
      <c r="F8" s="87">
        <f>Executive3!C8</f>
        <v>4</v>
      </c>
      <c r="G8" s="87">
        <f>Executive4!C8</f>
        <v>3</v>
      </c>
      <c r="H8" s="87">
        <f>Executive5!C8</f>
        <v>3</v>
      </c>
      <c r="I8" s="86">
        <f t="array" ref="I8">SUM(Executive1:Executive5!D8)/INDEX(FREQUENCY(Executive1:Executive5!D8,0),2)</f>
        <v>3</v>
      </c>
      <c r="J8" s="87">
        <f>Executive1!D8</f>
        <v>3</v>
      </c>
      <c r="K8" s="87">
        <f>Executive2!D8</f>
        <v>3</v>
      </c>
      <c r="L8" s="87">
        <f>Executive3!D8</f>
        <v>1</v>
      </c>
      <c r="M8" s="87">
        <f>Executive4!D8</f>
        <v>5</v>
      </c>
      <c r="N8" s="87">
        <f>Executive1!D8</f>
        <v>3</v>
      </c>
      <c r="O8" s="86">
        <f t="array" ref="O8">SUM(Executive1:Executive5!E8)/INDEX(FREQUENCY(Executive1:Executive5!E8,0),2)</f>
        <v>3</v>
      </c>
      <c r="P8" s="87">
        <f>Executive1!E8</f>
        <v>4</v>
      </c>
      <c r="Q8" s="87">
        <f>Executive2!E8</f>
        <v>3</v>
      </c>
      <c r="R8" s="87">
        <f>Executive3!E8</f>
        <v>1</v>
      </c>
      <c r="S8" s="87">
        <f>Executive4!E8</f>
        <v>4</v>
      </c>
      <c r="T8" s="87">
        <f>Executive5!E8</f>
        <v>3</v>
      </c>
      <c r="U8" s="86">
        <f t="array" ref="U8">SUM(Executive1:Executive5!F8)/INDEX(FREQUENCY(Executive1:Executive5!F8,0),2)</f>
        <v>3.2</v>
      </c>
      <c r="V8" s="87">
        <f>Executive1!F8</f>
        <v>4</v>
      </c>
      <c r="W8" s="87">
        <f>Executive2!F8</f>
        <v>3</v>
      </c>
      <c r="X8" s="87">
        <f>Executive3!F8</f>
        <v>3</v>
      </c>
      <c r="Y8" s="87">
        <f>Executive4!F8</f>
        <v>3</v>
      </c>
      <c r="Z8" s="87">
        <f>Executive5!F8</f>
        <v>3</v>
      </c>
      <c r="AA8" s="86">
        <f t="array" ref="AA8">SUM(Executive1:Executive5!G8)/INDEX(FREQUENCY(Executive1:Executive5!G8,0),2)</f>
        <v>3.4</v>
      </c>
      <c r="AB8" s="87">
        <f>Executive1!G8</f>
        <v>4</v>
      </c>
      <c r="AC8" s="87">
        <f>Executive2!G8</f>
        <v>3</v>
      </c>
      <c r="AD8" s="87">
        <f>Executive3!G8</f>
        <v>3</v>
      </c>
      <c r="AE8" s="87">
        <f>Executive4!G8</f>
        <v>4</v>
      </c>
      <c r="AF8" s="87">
        <f>Executive5!G8</f>
        <v>3</v>
      </c>
      <c r="AG8" s="86">
        <f t="array" ref="AG8">SUM(Executive1:Executive5!H8)/INDEX(FREQUENCY(Executive1:Executive5!H8,0),2)</f>
        <v>4.4000000000000004</v>
      </c>
      <c r="AH8" s="87">
        <f>Executive1!H8</f>
        <v>2</v>
      </c>
      <c r="AI8" s="87">
        <f>Executive2!H8</f>
        <v>5</v>
      </c>
      <c r="AJ8" s="87">
        <f>Executive3!H8</f>
        <v>5</v>
      </c>
      <c r="AK8" s="87">
        <f>Executive4!H8</f>
        <v>5</v>
      </c>
      <c r="AL8" s="87">
        <f>Executive5!H8</f>
        <v>5</v>
      </c>
      <c r="AM8" s="88">
        <f t="shared" si="1"/>
        <v>3.3666666666666667</v>
      </c>
      <c r="AN8" s="86">
        <f>AVERAGE(Executive1!J8,Executive2!J8,Executive3!J8,Executive4!J8,Executive5!J8)</f>
        <v>3.2</v>
      </c>
      <c r="AO8" s="89">
        <f>Executive1!J8</f>
        <v>3</v>
      </c>
      <c r="AP8" s="89">
        <f>Executive2!J8</f>
        <v>4</v>
      </c>
      <c r="AQ8" s="89">
        <f>Executive3!J8</f>
        <v>1</v>
      </c>
      <c r="AR8" s="89">
        <f>Executive4!J8</f>
        <v>3</v>
      </c>
      <c r="AS8" s="89">
        <f>Executive5!J8</f>
        <v>5</v>
      </c>
      <c r="AT8" s="86">
        <f>AVERAGE(Executive1!K8,Executive2!K8,Executive3!K8,Executive4!K8,Executive5!K8)</f>
        <v>1.6</v>
      </c>
      <c r="AU8" s="89">
        <f>Executive1!K8</f>
        <v>1</v>
      </c>
      <c r="AV8" s="89">
        <f>Executive2!K8</f>
        <v>2</v>
      </c>
      <c r="AW8" s="89">
        <f>Executive3!K8</f>
        <v>1</v>
      </c>
      <c r="AX8" s="89">
        <f>Executive4!K8</f>
        <v>1</v>
      </c>
      <c r="AY8" s="89">
        <f>Executive5!K8</f>
        <v>3</v>
      </c>
      <c r="AZ8" s="86">
        <f>AVERAGE(Executive1!L8,Executive2!L8,Executive3!L8,Executive4!L8,Executive5!L8)</f>
        <v>1.8</v>
      </c>
      <c r="BA8" s="89">
        <f>Executive1!L8</f>
        <v>2</v>
      </c>
      <c r="BB8" s="89">
        <f>Executive2!L8</f>
        <v>1</v>
      </c>
      <c r="BC8" s="89">
        <f>Executive3!L8</f>
        <v>3</v>
      </c>
      <c r="BD8" s="89">
        <f>Executive4!L8</f>
        <v>2</v>
      </c>
      <c r="BE8" s="89">
        <f>Executive5!L8</f>
        <v>1</v>
      </c>
      <c r="BF8" s="86">
        <f>AVERAGE(Executive1!M8,Executive2!M8,Executive3!M8,Executive4!M8,Executive5!M8)</f>
        <v>4</v>
      </c>
      <c r="BG8" s="89">
        <f>Executive1!M8</f>
        <v>5</v>
      </c>
      <c r="BH8" s="89">
        <f>Executive2!M8</f>
        <v>3</v>
      </c>
      <c r="BI8" s="89">
        <f>Executive3!M8</f>
        <v>3</v>
      </c>
      <c r="BJ8" s="89">
        <f>Executive4!M8</f>
        <v>5</v>
      </c>
      <c r="BK8" s="89">
        <f>Executive5!M8</f>
        <v>4</v>
      </c>
      <c r="BL8" s="88">
        <f t="shared" si="2"/>
        <v>2.6500000000000004</v>
      </c>
      <c r="BM8" s="86">
        <f t="shared" si="3"/>
        <v>3.2</v>
      </c>
      <c r="BN8" s="89">
        <f>Executive1!O8</f>
        <v>3</v>
      </c>
      <c r="BO8" s="89">
        <f>Executive2!O8</f>
        <v>3</v>
      </c>
      <c r="BP8" s="89">
        <f>Executive3!O8</f>
        <v>4</v>
      </c>
      <c r="BQ8" s="89">
        <f>Executive4!O8</f>
        <v>3</v>
      </c>
      <c r="BR8" s="89">
        <f>Executive5!O8</f>
        <v>3</v>
      </c>
      <c r="BS8" s="86">
        <f t="shared" si="4"/>
        <v>3</v>
      </c>
      <c r="BT8" s="89">
        <f>Executive1!P8</f>
        <v>3</v>
      </c>
      <c r="BU8" s="89">
        <f>Executive2!P8</f>
        <v>3</v>
      </c>
      <c r="BV8" s="89">
        <f>Executive3!P8</f>
        <v>1</v>
      </c>
      <c r="BW8" s="89">
        <f>Executive4!P8</f>
        <v>5</v>
      </c>
      <c r="BX8" s="89">
        <f>Executive5!P8</f>
        <v>3</v>
      </c>
      <c r="BY8" s="86">
        <f t="shared" si="5"/>
        <v>2.8</v>
      </c>
      <c r="BZ8" s="89">
        <f>Executive1!Q8</f>
        <v>3</v>
      </c>
      <c r="CA8" s="89">
        <f>Executive2!Q8</f>
        <v>3</v>
      </c>
      <c r="CB8" s="89">
        <f>Executive3!Q8</f>
        <v>1</v>
      </c>
      <c r="CC8" s="89">
        <f>Executive4!Q8</f>
        <v>4</v>
      </c>
      <c r="CD8" s="89">
        <f>Executive5!Q8</f>
        <v>3</v>
      </c>
      <c r="CE8" s="86">
        <f t="shared" si="6"/>
        <v>3</v>
      </c>
      <c r="CF8" s="89">
        <f>Executive1!R8</f>
        <v>3</v>
      </c>
      <c r="CG8" s="89">
        <f>Executive2!R8</f>
        <v>3</v>
      </c>
      <c r="CH8" s="89">
        <f>Executive3!R8</f>
        <v>3</v>
      </c>
      <c r="CI8" s="89">
        <f>Executive4!R8</f>
        <v>3</v>
      </c>
      <c r="CJ8" s="89">
        <f>Executive5!R8</f>
        <v>3</v>
      </c>
      <c r="CK8" s="86">
        <f t="shared" si="7"/>
        <v>3.2</v>
      </c>
      <c r="CL8" s="89">
        <f>Executive1!S8</f>
        <v>3</v>
      </c>
      <c r="CM8" s="89">
        <f>Executive2!S8</f>
        <v>3</v>
      </c>
      <c r="CN8" s="89">
        <f>Executive3!S8</f>
        <v>3</v>
      </c>
      <c r="CO8" s="89">
        <f>Executive4!S8</f>
        <v>4</v>
      </c>
      <c r="CP8" s="89">
        <f>Executive5!S8</f>
        <v>3</v>
      </c>
      <c r="CQ8" s="86">
        <f t="shared" si="8"/>
        <v>4.8</v>
      </c>
      <c r="CR8" s="89">
        <f>Executive1!T8</f>
        <v>5</v>
      </c>
      <c r="CS8" s="89">
        <f>Executive2!T8</f>
        <v>5</v>
      </c>
      <c r="CT8" s="89">
        <f>Executive3!T8</f>
        <v>4</v>
      </c>
      <c r="CU8" s="89">
        <f>Executive4!T8</f>
        <v>5</v>
      </c>
      <c r="CV8" s="89">
        <f>Executive5!T8</f>
        <v>5</v>
      </c>
      <c r="CW8" s="86">
        <f t="shared" si="9"/>
        <v>2.8</v>
      </c>
      <c r="CX8" s="84">
        <f>Executive1!U8</f>
        <v>1</v>
      </c>
      <c r="CY8" s="84">
        <f>Executive2!U8</f>
        <v>4</v>
      </c>
      <c r="CZ8" s="84">
        <f>Executive3!U8</f>
        <v>1</v>
      </c>
      <c r="DA8" s="84">
        <f>Executive4!U8</f>
        <v>3</v>
      </c>
      <c r="DB8" s="84">
        <f>Executive5!U8</f>
        <v>5</v>
      </c>
      <c r="DC8" s="85">
        <f t="shared" si="10"/>
        <v>3.2571428571428571</v>
      </c>
      <c r="DD8" s="14"/>
      <c r="DE8" s="14"/>
      <c r="DF8" s="68"/>
      <c r="DG8" s="68"/>
      <c r="DH8" s="68"/>
      <c r="DI8" s="68"/>
      <c r="DJ8" s="68"/>
    </row>
    <row r="9" spans="1:114" ht="20.25" customHeight="1">
      <c r="A9" s="70"/>
      <c r="B9" s="71" t="str">
        <f>'Capabilities Blank Template'!B9</f>
        <v>Decentralized identity</v>
      </c>
      <c r="C9" s="86">
        <f t="shared" si="0"/>
        <v>1.8</v>
      </c>
      <c r="D9" s="87">
        <f>Executive1!C9</f>
        <v>2</v>
      </c>
      <c r="E9" s="87">
        <f>Executive2!C9</f>
        <v>1</v>
      </c>
      <c r="F9" s="87">
        <f>Executive3!C9</f>
        <v>4</v>
      </c>
      <c r="G9" s="87">
        <f>Executive4!C9</f>
        <v>1</v>
      </c>
      <c r="H9" s="87">
        <f>Executive5!C9</f>
        <v>1</v>
      </c>
      <c r="I9" s="86">
        <f t="array" ref="I9">SUM(Executive1:Executive5!D9)/INDEX(FREQUENCY(Executive1:Executive5!D9,0),2)</f>
        <v>2.2000000000000002</v>
      </c>
      <c r="J9" s="87">
        <f>Executive1!D9</f>
        <v>2</v>
      </c>
      <c r="K9" s="87">
        <f>Executive2!D9</f>
        <v>1</v>
      </c>
      <c r="L9" s="87">
        <f>Executive3!D9</f>
        <v>2</v>
      </c>
      <c r="M9" s="87">
        <f>Executive4!D9</f>
        <v>5</v>
      </c>
      <c r="N9" s="87">
        <f>Executive1!D9</f>
        <v>2</v>
      </c>
      <c r="O9" s="86">
        <f t="array" ref="O9">SUM(Executive1:Executive5!E9)/INDEX(FREQUENCY(Executive1:Executive5!E9,0),2)</f>
        <v>1.8</v>
      </c>
      <c r="P9" s="87">
        <f>Executive1!E9</f>
        <v>2</v>
      </c>
      <c r="Q9" s="87">
        <f>Executive2!E9</f>
        <v>1</v>
      </c>
      <c r="R9" s="87">
        <f>Executive3!E9</f>
        <v>1</v>
      </c>
      <c r="S9" s="87">
        <f>Executive4!E9</f>
        <v>4</v>
      </c>
      <c r="T9" s="87">
        <f>Executive5!E9</f>
        <v>1</v>
      </c>
      <c r="U9" s="86">
        <f t="array" ref="U9">SUM(Executive1:Executive5!F9)/INDEX(FREQUENCY(Executive1:Executive5!F9,0),2)</f>
        <v>2.4</v>
      </c>
      <c r="V9" s="87">
        <f>Executive1!F9</f>
        <v>2</v>
      </c>
      <c r="W9" s="87">
        <f>Executive2!F9</f>
        <v>2</v>
      </c>
      <c r="X9" s="87">
        <f>Executive3!F9</f>
        <v>2</v>
      </c>
      <c r="Y9" s="87">
        <f>Executive4!F9</f>
        <v>4</v>
      </c>
      <c r="Z9" s="87">
        <f>Executive5!F9</f>
        <v>2</v>
      </c>
      <c r="AA9" s="86">
        <f t="array" ref="AA9">SUM(Executive1:Executive5!G9)/INDEX(FREQUENCY(Executive1:Executive5!G9,0),2)</f>
        <v>2.4</v>
      </c>
      <c r="AB9" s="87">
        <f>Executive1!G9</f>
        <v>2</v>
      </c>
      <c r="AC9" s="87">
        <f>Executive2!G9</f>
        <v>1</v>
      </c>
      <c r="AD9" s="87">
        <f>Executive3!G9</f>
        <v>3</v>
      </c>
      <c r="AE9" s="87">
        <f>Executive4!G9</f>
        <v>5</v>
      </c>
      <c r="AF9" s="87">
        <f>Executive5!G9</f>
        <v>1</v>
      </c>
      <c r="AG9" s="86">
        <f t="array" ref="AG9">SUM(Executive1:Executive5!H9)/INDEX(FREQUENCY(Executive1:Executive5!H9,0),2)</f>
        <v>2.8</v>
      </c>
      <c r="AH9" s="87">
        <f>Executive1!H9</f>
        <v>2</v>
      </c>
      <c r="AI9" s="87">
        <f>Executive2!H9</f>
        <v>1</v>
      </c>
      <c r="AJ9" s="87">
        <f>Executive3!H9</f>
        <v>5</v>
      </c>
      <c r="AK9" s="87">
        <f>Executive4!H9</f>
        <v>5</v>
      </c>
      <c r="AL9" s="87">
        <f>Executive5!H9</f>
        <v>1</v>
      </c>
      <c r="AM9" s="88">
        <f t="shared" si="1"/>
        <v>2.2333333333333329</v>
      </c>
      <c r="AN9" s="86">
        <f>AVERAGE(Executive1!J9,Executive2!J9,Executive3!J9,Executive4!J9,Executive5!J9)</f>
        <v>1.8</v>
      </c>
      <c r="AO9" s="89">
        <f>Executive1!J9</f>
        <v>1</v>
      </c>
      <c r="AP9" s="89">
        <f>Executive2!J9</f>
        <v>5</v>
      </c>
      <c r="AQ9" s="89">
        <f>Executive3!J9</f>
        <v>1</v>
      </c>
      <c r="AR9" s="89">
        <f>Executive4!J9</f>
        <v>1</v>
      </c>
      <c r="AS9" s="89">
        <f>Executive5!J9</f>
        <v>1</v>
      </c>
      <c r="AT9" s="86">
        <f>AVERAGE(Executive1!K9,Executive2!K9,Executive3!K9,Executive4!K9,Executive5!K9)</f>
        <v>2.4</v>
      </c>
      <c r="AU9" s="89">
        <f>Executive1!K9</f>
        <v>2</v>
      </c>
      <c r="AV9" s="89">
        <f>Executive2!K9</f>
        <v>3</v>
      </c>
      <c r="AW9" s="89">
        <f>Executive3!K9</f>
        <v>1</v>
      </c>
      <c r="AX9" s="89">
        <f>Executive4!K9</f>
        <v>2</v>
      </c>
      <c r="AY9" s="89">
        <f>Executive5!K9</f>
        <v>4</v>
      </c>
      <c r="AZ9" s="86">
        <f>AVERAGE(Executive1!L9,Executive2!L9,Executive3!L9,Executive4!L9,Executive5!L9)</f>
        <v>1.4</v>
      </c>
      <c r="BA9" s="89">
        <f>Executive1!L9</f>
        <v>1</v>
      </c>
      <c r="BB9" s="89">
        <f>Executive2!L9</f>
        <v>1</v>
      </c>
      <c r="BC9" s="89">
        <f>Executive3!L9</f>
        <v>3</v>
      </c>
      <c r="BD9" s="89">
        <f>Executive4!L9</f>
        <v>1</v>
      </c>
      <c r="BE9" s="89">
        <f>Executive5!L9</f>
        <v>1</v>
      </c>
      <c r="BF9" s="86">
        <f>AVERAGE(Executive1!M9,Executive2!M9,Executive3!M9,Executive4!M9,Executive5!M9)</f>
        <v>2.6</v>
      </c>
      <c r="BG9" s="89">
        <f>Executive1!M9</f>
        <v>2</v>
      </c>
      <c r="BH9" s="89">
        <f>Executive2!M9</f>
        <v>4</v>
      </c>
      <c r="BI9" s="89">
        <f>Executive3!M9</f>
        <v>3</v>
      </c>
      <c r="BJ9" s="89">
        <f>Executive4!M9</f>
        <v>2</v>
      </c>
      <c r="BK9" s="89">
        <f>Executive5!M9</f>
        <v>2</v>
      </c>
      <c r="BL9" s="88">
        <f t="shared" si="2"/>
        <v>2.0499999999999998</v>
      </c>
      <c r="BM9" s="86">
        <f t="shared" si="3"/>
        <v>1</v>
      </c>
      <c r="BN9" s="89">
        <f>Executive1!O9</f>
        <v>1</v>
      </c>
      <c r="BO9" s="89">
        <f>Executive2!O9</f>
        <v>1</v>
      </c>
      <c r="BP9" s="89">
        <f>Executive3!O9</f>
        <v>1</v>
      </c>
      <c r="BQ9" s="89">
        <f>Executive4!O9</f>
        <v>1</v>
      </c>
      <c r="BR9" s="89">
        <f>Executive5!O9</f>
        <v>1</v>
      </c>
      <c r="BS9" s="86">
        <f t="shared" si="4"/>
        <v>1.8</v>
      </c>
      <c r="BT9" s="89">
        <f>Executive1!P9</f>
        <v>1</v>
      </c>
      <c r="BU9" s="89">
        <f>Executive2!P9</f>
        <v>1</v>
      </c>
      <c r="BV9" s="89">
        <f>Executive3!P9</f>
        <v>1</v>
      </c>
      <c r="BW9" s="89">
        <f>Executive4!P9</f>
        <v>5</v>
      </c>
      <c r="BX9" s="89">
        <f>Executive5!P9</f>
        <v>1</v>
      </c>
      <c r="BY9" s="86">
        <f t="shared" si="5"/>
        <v>1.8</v>
      </c>
      <c r="BZ9" s="89">
        <f>Executive1!Q9</f>
        <v>1</v>
      </c>
      <c r="CA9" s="89">
        <f>Executive2!Q9</f>
        <v>1</v>
      </c>
      <c r="CB9" s="89">
        <f>Executive3!Q9</f>
        <v>2</v>
      </c>
      <c r="CC9" s="89">
        <f>Executive4!Q9</f>
        <v>4</v>
      </c>
      <c r="CD9" s="89">
        <f>Executive5!Q9</f>
        <v>1</v>
      </c>
      <c r="CE9" s="86">
        <f t="shared" si="6"/>
        <v>3</v>
      </c>
      <c r="CF9" s="89">
        <f>Executive1!R9</f>
        <v>2</v>
      </c>
      <c r="CG9" s="89">
        <f>Executive2!R9</f>
        <v>2</v>
      </c>
      <c r="CH9" s="89">
        <f>Executive3!R9</f>
        <v>5</v>
      </c>
      <c r="CI9" s="89">
        <f>Executive4!R9</f>
        <v>4</v>
      </c>
      <c r="CJ9" s="89">
        <f>Executive5!R9</f>
        <v>2</v>
      </c>
      <c r="CK9" s="86">
        <f t="shared" si="7"/>
        <v>2.2000000000000002</v>
      </c>
      <c r="CL9" s="89">
        <f>Executive1!S9</f>
        <v>1</v>
      </c>
      <c r="CM9" s="89">
        <f>Executive2!S9</f>
        <v>1</v>
      </c>
      <c r="CN9" s="89">
        <f>Executive3!S9</f>
        <v>3</v>
      </c>
      <c r="CO9" s="89">
        <f>Executive4!S9</f>
        <v>5</v>
      </c>
      <c r="CP9" s="89">
        <f>Executive5!S9</f>
        <v>1</v>
      </c>
      <c r="CQ9" s="86">
        <f t="shared" si="8"/>
        <v>2.4</v>
      </c>
      <c r="CR9" s="89">
        <f>Executive1!T9</f>
        <v>1</v>
      </c>
      <c r="CS9" s="89">
        <f>Executive2!T9</f>
        <v>1</v>
      </c>
      <c r="CT9" s="89">
        <f>Executive3!T9</f>
        <v>4</v>
      </c>
      <c r="CU9" s="89">
        <f>Executive4!T9</f>
        <v>5</v>
      </c>
      <c r="CV9" s="89">
        <f>Executive5!T9</f>
        <v>1</v>
      </c>
      <c r="CW9" s="86">
        <f t="shared" si="9"/>
        <v>2.8</v>
      </c>
      <c r="CX9" s="84">
        <f>Executive1!U9</f>
        <v>1</v>
      </c>
      <c r="CY9" s="84">
        <f>Executive2!U9</f>
        <v>4</v>
      </c>
      <c r="CZ9" s="84">
        <f>Executive3!U9</f>
        <v>1</v>
      </c>
      <c r="DA9" s="84">
        <f>Executive4!U9</f>
        <v>3</v>
      </c>
      <c r="DB9" s="84">
        <f>Executive5!U9</f>
        <v>5</v>
      </c>
      <c r="DC9" s="85">
        <f t="shared" si="10"/>
        <v>2.1428571428571428</v>
      </c>
      <c r="DD9" s="14"/>
      <c r="DE9" s="14"/>
      <c r="DF9" s="68"/>
      <c r="DG9" s="68"/>
      <c r="DH9" s="68"/>
      <c r="DI9" s="68"/>
      <c r="DJ9" s="68"/>
    </row>
    <row r="10" spans="1:114" ht="20.25" customHeight="1">
      <c r="A10" s="74"/>
      <c r="B10" s="71" t="str">
        <f>'Capabilities Blank Template'!B10</f>
        <v>Commerce in the metaverse</v>
      </c>
      <c r="C10" s="86">
        <f t="shared" si="0"/>
        <v>3</v>
      </c>
      <c r="D10" s="87">
        <f>Executive1!C10</f>
        <v>5</v>
      </c>
      <c r="E10" s="87">
        <f>Executive2!C10</f>
        <v>2</v>
      </c>
      <c r="F10" s="87">
        <f>Executive3!C10</f>
        <v>4</v>
      </c>
      <c r="G10" s="87">
        <f>Executive4!C10</f>
        <v>2</v>
      </c>
      <c r="H10" s="87">
        <f>Executive5!C10</f>
        <v>2</v>
      </c>
      <c r="I10" s="86">
        <f t="array" ref="I10">SUM(Executive1:Executive5!D10)/INDEX(FREQUENCY(Executive1:Executive5!D10,0),2)</f>
        <v>1.8</v>
      </c>
      <c r="J10" s="87">
        <f>Executive1!D10</f>
        <v>2</v>
      </c>
      <c r="K10" s="87">
        <f>Executive2!D10</f>
        <v>1</v>
      </c>
      <c r="L10" s="87">
        <f>Executive3!D10</f>
        <v>1</v>
      </c>
      <c r="M10" s="87">
        <f>Executive4!D10</f>
        <v>4</v>
      </c>
      <c r="N10" s="87">
        <f>Executive1!D10</f>
        <v>2</v>
      </c>
      <c r="O10" s="86">
        <f t="array" ref="O10">SUM(Executive1:Executive5!E10)/INDEX(FREQUENCY(Executive1:Executive5!E10,0),2)</f>
        <v>1.6</v>
      </c>
      <c r="P10" s="87">
        <f>Executive1!E10</f>
        <v>1</v>
      </c>
      <c r="Q10" s="87">
        <f>Executive2!E10</f>
        <v>1</v>
      </c>
      <c r="R10" s="87">
        <f>Executive3!E10</f>
        <v>1</v>
      </c>
      <c r="S10" s="87">
        <f>Executive4!E10</f>
        <v>4</v>
      </c>
      <c r="T10" s="87">
        <f>Executive5!E10</f>
        <v>1</v>
      </c>
      <c r="U10" s="86">
        <f t="array" ref="U10">SUM(Executive1:Executive5!F10)/INDEX(FREQUENCY(Executive1:Executive5!F10,0),2)</f>
        <v>2</v>
      </c>
      <c r="V10" s="87">
        <f>Executive1!F10</f>
        <v>1</v>
      </c>
      <c r="W10" s="87">
        <f>Executive2!F10</f>
        <v>1</v>
      </c>
      <c r="X10" s="87">
        <f>Executive3!F10</f>
        <v>3</v>
      </c>
      <c r="Y10" s="87">
        <f>Executive4!F10</f>
        <v>4</v>
      </c>
      <c r="Z10" s="87">
        <f>Executive5!F10</f>
        <v>1</v>
      </c>
      <c r="AA10" s="86">
        <f t="array" ref="AA10">SUM(Executive1:Executive5!G10)/INDEX(FREQUENCY(Executive1:Executive5!G10,0),2)</f>
        <v>3</v>
      </c>
      <c r="AB10" s="87">
        <f>Executive1!G10</f>
        <v>1</v>
      </c>
      <c r="AC10" s="87">
        <f>Executive2!G10</f>
        <v>5</v>
      </c>
      <c r="AD10" s="87">
        <f>Executive3!G10</f>
        <v>3</v>
      </c>
      <c r="AE10" s="87">
        <f>Executive4!G10</f>
        <v>1</v>
      </c>
      <c r="AF10" s="87">
        <f>Executive5!G10</f>
        <v>5</v>
      </c>
      <c r="AG10" s="86">
        <f t="array" ref="AG10">SUM(Executive1:Executive5!H10)/INDEX(FREQUENCY(Executive1:Executive5!H10,0),2)</f>
        <v>4</v>
      </c>
      <c r="AH10" s="87">
        <f>Executive1!H10</f>
        <v>1</v>
      </c>
      <c r="AI10" s="87">
        <f>Executive2!H10</f>
        <v>5</v>
      </c>
      <c r="AJ10" s="87">
        <f>Executive3!H10</f>
        <v>4</v>
      </c>
      <c r="AK10" s="87">
        <f>Executive4!H10</f>
        <v>5</v>
      </c>
      <c r="AL10" s="87">
        <f>Executive5!H10</f>
        <v>5</v>
      </c>
      <c r="AM10" s="88">
        <f t="shared" si="1"/>
        <v>2.5666666666666669</v>
      </c>
      <c r="AN10" s="86">
        <f>AVERAGE(Executive1!J10,Executive2!J10,Executive3!J10,Executive4!J10,Executive5!J10)</f>
        <v>2.8</v>
      </c>
      <c r="AO10" s="89">
        <f>Executive1!J10</f>
        <v>5</v>
      </c>
      <c r="AP10" s="89">
        <f>Executive2!J10</f>
        <v>1</v>
      </c>
      <c r="AQ10" s="89">
        <f>Executive3!J10</f>
        <v>1</v>
      </c>
      <c r="AR10" s="89">
        <f>Executive4!J10</f>
        <v>5</v>
      </c>
      <c r="AS10" s="89">
        <f>Executive5!J10</f>
        <v>2</v>
      </c>
      <c r="AT10" s="86">
        <f>AVERAGE(Executive1!K10,Executive2!K10,Executive3!K10,Executive4!K10,Executive5!K10)</f>
        <v>3.6</v>
      </c>
      <c r="AU10" s="89">
        <f>Executive1!K10</f>
        <v>4</v>
      </c>
      <c r="AV10" s="89">
        <f>Executive2!K10</f>
        <v>4</v>
      </c>
      <c r="AW10" s="89">
        <f>Executive3!K10</f>
        <v>1</v>
      </c>
      <c r="AX10" s="89">
        <f>Executive4!K10</f>
        <v>4</v>
      </c>
      <c r="AY10" s="89">
        <f>Executive5!K10</f>
        <v>5</v>
      </c>
      <c r="AZ10" s="86">
        <f>AVERAGE(Executive1!L10,Executive2!L10,Executive3!L10,Executive4!L10,Executive5!L10)</f>
        <v>2.6</v>
      </c>
      <c r="BA10" s="89">
        <f>Executive1!L10</f>
        <v>4</v>
      </c>
      <c r="BB10" s="89">
        <f>Executive2!L10</f>
        <v>1</v>
      </c>
      <c r="BC10" s="89">
        <f>Executive3!L10</f>
        <v>3</v>
      </c>
      <c r="BD10" s="89">
        <f>Executive4!L10</f>
        <v>4</v>
      </c>
      <c r="BE10" s="89">
        <f>Executive5!L10</f>
        <v>1</v>
      </c>
      <c r="BF10" s="86">
        <f>AVERAGE(Executive1!M10,Executive2!M10,Executive3!M10,Executive4!M10,Executive5!M10)</f>
        <v>3.4</v>
      </c>
      <c r="BG10" s="89">
        <f>Executive1!M10</f>
        <v>5</v>
      </c>
      <c r="BH10" s="89">
        <f>Executive2!M10</f>
        <v>2</v>
      </c>
      <c r="BI10" s="89">
        <f>Executive3!M10</f>
        <v>3</v>
      </c>
      <c r="BJ10" s="89">
        <f>Executive4!M10</f>
        <v>5</v>
      </c>
      <c r="BK10" s="89">
        <f>Executive5!M10</f>
        <v>2</v>
      </c>
      <c r="BL10" s="88">
        <f t="shared" si="2"/>
        <v>3.1</v>
      </c>
      <c r="BM10" s="86">
        <f t="shared" si="3"/>
        <v>2</v>
      </c>
      <c r="BN10" s="89">
        <f>Executive1!O10</f>
        <v>2</v>
      </c>
      <c r="BO10" s="89">
        <f>Executive2!O10</f>
        <v>2</v>
      </c>
      <c r="BP10" s="89">
        <f>Executive3!O10</f>
        <v>2</v>
      </c>
      <c r="BQ10" s="89">
        <f>Executive4!O10</f>
        <v>2</v>
      </c>
      <c r="BR10" s="89">
        <f>Executive5!O10</f>
        <v>2</v>
      </c>
      <c r="BS10" s="86">
        <f t="shared" si="4"/>
        <v>2</v>
      </c>
      <c r="BT10" s="89">
        <f>Executive1!P10</f>
        <v>1</v>
      </c>
      <c r="BU10" s="89">
        <f>Executive2!P10</f>
        <v>1</v>
      </c>
      <c r="BV10" s="89">
        <f>Executive3!P10</f>
        <v>3</v>
      </c>
      <c r="BW10" s="89">
        <f>Executive4!P10</f>
        <v>4</v>
      </c>
      <c r="BX10" s="89">
        <f>Executive5!P10</f>
        <v>1</v>
      </c>
      <c r="BY10" s="86">
        <f t="shared" si="5"/>
        <v>1.8</v>
      </c>
      <c r="BZ10" s="89">
        <f>Executive1!Q10</f>
        <v>1</v>
      </c>
      <c r="CA10" s="89">
        <f>Executive2!Q10</f>
        <v>1</v>
      </c>
      <c r="CB10" s="89">
        <f>Executive3!Q10</f>
        <v>2</v>
      </c>
      <c r="CC10" s="89">
        <f>Executive4!Q10</f>
        <v>4</v>
      </c>
      <c r="CD10" s="89">
        <f>Executive5!Q10</f>
        <v>1</v>
      </c>
      <c r="CE10" s="86">
        <f t="shared" si="6"/>
        <v>2.4</v>
      </c>
      <c r="CF10" s="89">
        <f>Executive1!R10</f>
        <v>1</v>
      </c>
      <c r="CG10" s="89">
        <f>Executive2!R10</f>
        <v>1</v>
      </c>
      <c r="CH10" s="89">
        <f>Executive3!R10</f>
        <v>5</v>
      </c>
      <c r="CI10" s="89">
        <f>Executive4!R10</f>
        <v>4</v>
      </c>
      <c r="CJ10" s="89">
        <f>Executive5!R10</f>
        <v>1</v>
      </c>
      <c r="CK10" s="86">
        <f t="shared" si="7"/>
        <v>4</v>
      </c>
      <c r="CL10" s="89">
        <f>Executive1!S10</f>
        <v>5</v>
      </c>
      <c r="CM10" s="89">
        <f>Executive2!S10</f>
        <v>5</v>
      </c>
      <c r="CN10" s="89">
        <f>Executive3!S10</f>
        <v>4</v>
      </c>
      <c r="CO10" s="89">
        <f>Executive4!S10</f>
        <v>1</v>
      </c>
      <c r="CP10" s="89">
        <f>Executive5!S10</f>
        <v>5</v>
      </c>
      <c r="CQ10" s="86">
        <f t="shared" si="8"/>
        <v>4.8</v>
      </c>
      <c r="CR10" s="89">
        <f>Executive1!T10</f>
        <v>5</v>
      </c>
      <c r="CS10" s="89">
        <f>Executive2!T10</f>
        <v>5</v>
      </c>
      <c r="CT10" s="89">
        <f>Executive3!T10</f>
        <v>4</v>
      </c>
      <c r="CU10" s="89">
        <f>Executive4!T10</f>
        <v>5</v>
      </c>
      <c r="CV10" s="89">
        <f>Executive5!T10</f>
        <v>5</v>
      </c>
      <c r="CW10" s="86">
        <f t="shared" si="9"/>
        <v>2.2000000000000002</v>
      </c>
      <c r="CX10" s="84">
        <f>Executive1!U10</f>
        <v>1</v>
      </c>
      <c r="CY10" s="84">
        <f>Executive2!U10</f>
        <v>1</v>
      </c>
      <c r="CZ10" s="84">
        <f>Executive3!U10</f>
        <v>1</v>
      </c>
      <c r="DA10" s="84">
        <f>Executive4!U10</f>
        <v>3</v>
      </c>
      <c r="DB10" s="84">
        <f>Executive5!U10</f>
        <v>5</v>
      </c>
      <c r="DC10" s="85">
        <f t="shared" si="10"/>
        <v>2.7428571428571429</v>
      </c>
      <c r="DD10" s="14"/>
      <c r="DE10" s="14"/>
      <c r="DF10" s="68"/>
      <c r="DG10" s="68"/>
      <c r="DH10" s="68"/>
      <c r="DI10" s="68"/>
      <c r="DJ10" s="68"/>
    </row>
    <row r="11" spans="1:114" ht="20.25" customHeight="1">
      <c r="A11" s="74"/>
      <c r="B11" s="71" t="str">
        <f>'Capabilities Blank Template'!B11</f>
        <v>Machine commerce</v>
      </c>
      <c r="C11" s="86">
        <f t="shared" si="0"/>
        <v>2.6</v>
      </c>
      <c r="D11" s="87">
        <f>Executive1!C11</f>
        <v>2</v>
      </c>
      <c r="E11" s="87">
        <f>Executive2!C11</f>
        <v>3</v>
      </c>
      <c r="F11" s="87">
        <f>Executive3!C11</f>
        <v>1</v>
      </c>
      <c r="G11" s="87">
        <f>Executive4!C11</f>
        <v>4</v>
      </c>
      <c r="H11" s="87">
        <f>Executive5!C11</f>
        <v>3</v>
      </c>
      <c r="I11" s="86">
        <f t="array" ref="I11">SUM(Executive1:Executive5!D11)/INDEX(FREQUENCY(Executive1:Executive5!D11,0),2)</f>
        <v>2.6</v>
      </c>
      <c r="J11" s="87">
        <f>Executive1!D11</f>
        <v>1</v>
      </c>
      <c r="K11" s="87">
        <f>Executive2!D11</f>
        <v>3</v>
      </c>
      <c r="L11" s="87">
        <f>Executive3!D11</f>
        <v>1</v>
      </c>
      <c r="M11" s="87">
        <f>Executive4!D11</f>
        <v>5</v>
      </c>
      <c r="N11" s="87">
        <f>Executive1!D11</f>
        <v>1</v>
      </c>
      <c r="O11" s="86">
        <f t="array" ref="O11">SUM(Executive1:Executive5!E11)/INDEX(FREQUENCY(Executive1:Executive5!E11,0),2)</f>
        <v>2.6</v>
      </c>
      <c r="P11" s="87">
        <f>Executive1!E11</f>
        <v>2</v>
      </c>
      <c r="Q11" s="87">
        <f>Executive2!E11</f>
        <v>3</v>
      </c>
      <c r="R11" s="87">
        <f>Executive3!E11</f>
        <v>2</v>
      </c>
      <c r="S11" s="87">
        <f>Executive4!E11</f>
        <v>3</v>
      </c>
      <c r="T11" s="87">
        <f>Executive5!E11</f>
        <v>3</v>
      </c>
      <c r="U11" s="86">
        <f t="array" ref="U11">SUM(Executive1:Executive5!F11)/INDEX(FREQUENCY(Executive1:Executive5!F11,0),2)</f>
        <v>3.8</v>
      </c>
      <c r="V11" s="87">
        <f>Executive1!F11</f>
        <v>3</v>
      </c>
      <c r="W11" s="87">
        <f>Executive2!F11</f>
        <v>3</v>
      </c>
      <c r="X11" s="87">
        <f>Executive3!F11</f>
        <v>5</v>
      </c>
      <c r="Y11" s="87">
        <f>Executive4!F11</f>
        <v>5</v>
      </c>
      <c r="Z11" s="87">
        <f>Executive5!F11</f>
        <v>3</v>
      </c>
      <c r="AA11" s="86">
        <f t="array" ref="AA11">SUM(Executive1:Executive5!G11)/INDEX(FREQUENCY(Executive1:Executive5!G11,0),2)</f>
        <v>3</v>
      </c>
      <c r="AB11" s="87">
        <f>Executive1!G11</f>
        <v>4</v>
      </c>
      <c r="AC11" s="87">
        <f>Executive2!G11</f>
        <v>3</v>
      </c>
      <c r="AD11" s="87">
        <f>Executive3!G11</f>
        <v>3</v>
      </c>
      <c r="AE11" s="87">
        <f>Executive4!G11</f>
        <v>2</v>
      </c>
      <c r="AF11" s="87">
        <f>Executive5!G11</f>
        <v>3</v>
      </c>
      <c r="AG11" s="86">
        <f t="array" ref="AG11">SUM(Executive1:Executive5!H11)/INDEX(FREQUENCY(Executive1:Executive5!H11,0),2)</f>
        <v>4.2</v>
      </c>
      <c r="AH11" s="87">
        <f>Executive1!H11</f>
        <v>5</v>
      </c>
      <c r="AI11" s="87">
        <f>Executive2!H11</f>
        <v>4</v>
      </c>
      <c r="AJ11" s="87">
        <f>Executive3!H11</f>
        <v>4</v>
      </c>
      <c r="AK11" s="87">
        <f>Executive4!H11</f>
        <v>4</v>
      </c>
      <c r="AL11" s="87">
        <f>Executive5!H11</f>
        <v>4</v>
      </c>
      <c r="AM11" s="88">
        <f t="shared" si="1"/>
        <v>3.1333333333333333</v>
      </c>
      <c r="AN11" s="86">
        <f>AVERAGE(Executive1!J11,Executive2!J11,Executive3!J11,Executive4!J11,Executive5!J11)</f>
        <v>1.6</v>
      </c>
      <c r="AO11" s="89">
        <f>Executive1!J11</f>
        <v>1</v>
      </c>
      <c r="AP11" s="89">
        <f>Executive2!J11</f>
        <v>2</v>
      </c>
      <c r="AQ11" s="89">
        <f>Executive3!J11</f>
        <v>1</v>
      </c>
      <c r="AR11" s="89">
        <f>Executive4!J11</f>
        <v>1</v>
      </c>
      <c r="AS11" s="89">
        <f>Executive5!J11</f>
        <v>3</v>
      </c>
      <c r="AT11" s="86">
        <f>AVERAGE(Executive1!K11,Executive2!K11,Executive3!K11,Executive4!K11,Executive5!K11)</f>
        <v>3</v>
      </c>
      <c r="AU11" s="89">
        <f>Executive1!K11</f>
        <v>4</v>
      </c>
      <c r="AV11" s="89">
        <f>Executive2!K11</f>
        <v>5</v>
      </c>
      <c r="AW11" s="89">
        <f>Executive3!K11</f>
        <v>1</v>
      </c>
      <c r="AX11" s="89">
        <f>Executive4!K11</f>
        <v>4</v>
      </c>
      <c r="AY11" s="89">
        <f>Executive5!K11</f>
        <v>1</v>
      </c>
      <c r="AZ11" s="86">
        <f>AVERAGE(Executive1!L11,Executive2!L11,Executive3!L11,Executive4!L11,Executive5!L11)</f>
        <v>3</v>
      </c>
      <c r="BA11" s="89">
        <f>Executive1!L11</f>
        <v>5</v>
      </c>
      <c r="BB11" s="89">
        <f>Executive2!L11</f>
        <v>1</v>
      </c>
      <c r="BC11" s="89">
        <f>Executive3!L11</f>
        <v>3</v>
      </c>
      <c r="BD11" s="89">
        <f>Executive4!L11</f>
        <v>5</v>
      </c>
      <c r="BE11" s="89">
        <f>Executive5!L11</f>
        <v>1</v>
      </c>
      <c r="BF11" s="86">
        <f>AVERAGE(Executive1!M11,Executive2!M11,Executive3!M11,Executive4!M11,Executive5!M11)</f>
        <v>3.4</v>
      </c>
      <c r="BG11" s="89">
        <f>Executive1!M11</f>
        <v>5</v>
      </c>
      <c r="BH11" s="89">
        <f>Executive2!M11</f>
        <v>2</v>
      </c>
      <c r="BI11" s="89">
        <f>Executive3!M11</f>
        <v>3</v>
      </c>
      <c r="BJ11" s="89">
        <f>Executive4!M11</f>
        <v>5</v>
      </c>
      <c r="BK11" s="89">
        <f>Executive5!M11</f>
        <v>2</v>
      </c>
      <c r="BL11" s="88">
        <f t="shared" si="2"/>
        <v>2.75</v>
      </c>
      <c r="BM11" s="86">
        <f t="shared" si="3"/>
        <v>3.2</v>
      </c>
      <c r="BN11" s="89">
        <f>Executive1!O11</f>
        <v>3</v>
      </c>
      <c r="BO11" s="89">
        <f>Executive2!O11</f>
        <v>3</v>
      </c>
      <c r="BP11" s="89">
        <f>Executive3!O11</f>
        <v>3</v>
      </c>
      <c r="BQ11" s="89">
        <f>Executive4!O11</f>
        <v>4</v>
      </c>
      <c r="BR11" s="89">
        <f>Executive5!O11</f>
        <v>3</v>
      </c>
      <c r="BS11" s="86">
        <f t="shared" si="4"/>
        <v>3.6</v>
      </c>
      <c r="BT11" s="89">
        <f>Executive1!P11</f>
        <v>3</v>
      </c>
      <c r="BU11" s="89">
        <f>Executive2!P11</f>
        <v>3</v>
      </c>
      <c r="BV11" s="89">
        <f>Executive3!P11</f>
        <v>4</v>
      </c>
      <c r="BW11" s="89">
        <f>Executive4!P11</f>
        <v>5</v>
      </c>
      <c r="BX11" s="89">
        <f>Executive5!P11</f>
        <v>3</v>
      </c>
      <c r="BY11" s="86">
        <f t="shared" si="5"/>
        <v>2.6</v>
      </c>
      <c r="BZ11" s="89">
        <f>Executive1!Q11</f>
        <v>3</v>
      </c>
      <c r="CA11" s="89">
        <f>Executive2!Q11</f>
        <v>3</v>
      </c>
      <c r="CB11" s="89">
        <f>Executive3!Q11</f>
        <v>1</v>
      </c>
      <c r="CC11" s="89">
        <f>Executive4!Q11</f>
        <v>3</v>
      </c>
      <c r="CD11" s="89">
        <f>Executive5!Q11</f>
        <v>3</v>
      </c>
      <c r="CE11" s="86">
        <f t="shared" si="6"/>
        <v>3.8</v>
      </c>
      <c r="CF11" s="89">
        <f>Executive1!R11</f>
        <v>3</v>
      </c>
      <c r="CG11" s="89">
        <f>Executive2!R11</f>
        <v>3</v>
      </c>
      <c r="CH11" s="89">
        <f>Executive3!R11</f>
        <v>5</v>
      </c>
      <c r="CI11" s="89">
        <f>Executive4!R11</f>
        <v>5</v>
      </c>
      <c r="CJ11" s="89">
        <f>Executive5!R11</f>
        <v>3</v>
      </c>
      <c r="CK11" s="86">
        <f t="shared" si="7"/>
        <v>3.2</v>
      </c>
      <c r="CL11" s="89">
        <f>Executive1!S11</f>
        <v>3</v>
      </c>
      <c r="CM11" s="89">
        <f>Executive2!S11</f>
        <v>3</v>
      </c>
      <c r="CN11" s="89">
        <f>Executive3!S11</f>
        <v>5</v>
      </c>
      <c r="CO11" s="89">
        <f>Executive4!S11</f>
        <v>2</v>
      </c>
      <c r="CP11" s="89">
        <f>Executive5!S11</f>
        <v>3</v>
      </c>
      <c r="CQ11" s="86">
        <f t="shared" si="8"/>
        <v>4</v>
      </c>
      <c r="CR11" s="89">
        <f>Executive1!T11</f>
        <v>4</v>
      </c>
      <c r="CS11" s="89">
        <f>Executive2!T11</f>
        <v>4</v>
      </c>
      <c r="CT11" s="89">
        <f>Executive3!T11</f>
        <v>4</v>
      </c>
      <c r="CU11" s="89">
        <f>Executive4!T11</f>
        <v>4</v>
      </c>
      <c r="CV11" s="89">
        <f>Executive5!T11</f>
        <v>4</v>
      </c>
      <c r="CW11" s="86">
        <f t="shared" si="9"/>
        <v>2.4</v>
      </c>
      <c r="CX11" s="84">
        <f>Executive1!U11</f>
        <v>1</v>
      </c>
      <c r="CY11" s="84">
        <f>Executive2!U11</f>
        <v>2</v>
      </c>
      <c r="CZ11" s="84">
        <f>Executive3!U11</f>
        <v>1</v>
      </c>
      <c r="DA11" s="84">
        <f>Executive4!U11</f>
        <v>3</v>
      </c>
      <c r="DB11" s="84">
        <f>Executive5!U11</f>
        <v>5</v>
      </c>
      <c r="DC11" s="85">
        <f t="shared" si="10"/>
        <v>3.2571428571428567</v>
      </c>
      <c r="DD11" s="14"/>
      <c r="DE11" s="14"/>
      <c r="DF11" s="68"/>
      <c r="DG11" s="68"/>
      <c r="DH11" s="68"/>
      <c r="DI11" s="68"/>
      <c r="DJ11" s="68"/>
    </row>
    <row r="12" spans="1:114" ht="20.25" customHeight="1">
      <c r="A12" s="75"/>
      <c r="B12" s="71" t="str">
        <f>'Capabilities Blank Template'!B12</f>
        <v>Business ecosystem modeling</v>
      </c>
      <c r="C12" s="86">
        <f t="shared" si="0"/>
        <v>2</v>
      </c>
      <c r="D12" s="87">
        <f>Executive1!C12</f>
        <v>1</v>
      </c>
      <c r="E12" s="87">
        <f>Executive2!C12</f>
        <v>1</v>
      </c>
      <c r="F12" s="87">
        <f>Executive3!C12</f>
        <v>2</v>
      </c>
      <c r="G12" s="87">
        <f>Executive4!C12</f>
        <v>5</v>
      </c>
      <c r="H12" s="87">
        <f>Executive5!C12</f>
        <v>1</v>
      </c>
      <c r="I12" s="86">
        <f t="array" ref="I12">SUM(Executive1:Executive5!D12)/INDEX(FREQUENCY(Executive1:Executive5!D12,0),2)</f>
        <v>2.6</v>
      </c>
      <c r="J12" s="87">
        <f>Executive1!D12</f>
        <v>1</v>
      </c>
      <c r="K12" s="87">
        <f>Executive2!D12</f>
        <v>4</v>
      </c>
      <c r="L12" s="87">
        <f>Executive3!D12</f>
        <v>3</v>
      </c>
      <c r="M12" s="87">
        <f>Executive4!D12</f>
        <v>1</v>
      </c>
      <c r="N12" s="87">
        <f>Executive1!D12</f>
        <v>1</v>
      </c>
      <c r="O12" s="86">
        <f t="array" ref="O12">SUM(Executive1:Executive5!E12)/INDEX(FREQUENCY(Executive1:Executive5!E12,0),2)</f>
        <v>2.8</v>
      </c>
      <c r="P12" s="87">
        <f>Executive1!E12</f>
        <v>1</v>
      </c>
      <c r="Q12" s="87">
        <f>Executive2!E12</f>
        <v>4</v>
      </c>
      <c r="R12" s="87">
        <f>Executive3!E12</f>
        <v>2</v>
      </c>
      <c r="S12" s="87">
        <f>Executive4!E12</f>
        <v>3</v>
      </c>
      <c r="T12" s="87">
        <f>Executive5!E12</f>
        <v>4</v>
      </c>
      <c r="U12" s="86">
        <f t="array" ref="U12">SUM(Executive1:Executive5!F12)/INDEX(FREQUENCY(Executive1:Executive5!F12,0),2)</f>
        <v>3.8</v>
      </c>
      <c r="V12" s="87">
        <f>Executive1!F12</f>
        <v>1</v>
      </c>
      <c r="W12" s="87">
        <f>Executive2!F12</f>
        <v>4</v>
      </c>
      <c r="X12" s="87">
        <f>Executive3!F12</f>
        <v>5</v>
      </c>
      <c r="Y12" s="87">
        <f>Executive4!F12</f>
        <v>5</v>
      </c>
      <c r="Z12" s="87">
        <f>Executive5!F12</f>
        <v>4</v>
      </c>
      <c r="AA12" s="86">
        <f t="array" ref="AA12">SUM(Executive1:Executive5!G12)/INDEX(FREQUENCY(Executive1:Executive5!G12,0),2)</f>
        <v>3.2</v>
      </c>
      <c r="AB12" s="87">
        <f>Executive1!G12</f>
        <v>1</v>
      </c>
      <c r="AC12" s="87">
        <f>Executive2!G12</f>
        <v>4</v>
      </c>
      <c r="AD12" s="87">
        <f>Executive3!G12</f>
        <v>4</v>
      </c>
      <c r="AE12" s="87">
        <f>Executive4!G12</f>
        <v>3</v>
      </c>
      <c r="AF12" s="87">
        <f>Executive5!G12</f>
        <v>4</v>
      </c>
      <c r="AG12" s="86">
        <f t="array" ref="AG12">SUM(Executive1:Executive5!H12)/INDEX(FREQUENCY(Executive1:Executive5!H12,0),2)</f>
        <v>4</v>
      </c>
      <c r="AH12" s="87">
        <f>Executive1!H12</f>
        <v>2</v>
      </c>
      <c r="AI12" s="87">
        <f>Executive2!H12</f>
        <v>5</v>
      </c>
      <c r="AJ12" s="87">
        <f>Executive3!H12</f>
        <v>4</v>
      </c>
      <c r="AK12" s="87">
        <f>Executive4!H12</f>
        <v>4</v>
      </c>
      <c r="AL12" s="87">
        <f>Executive5!H12</f>
        <v>5</v>
      </c>
      <c r="AM12" s="88">
        <f t="shared" si="1"/>
        <v>3.0666666666666664</v>
      </c>
      <c r="AN12" s="86">
        <f>AVERAGE(Executive1!J12,Executive2!J12,Executive3!J12,Executive4!J12,Executive5!J12)</f>
        <v>2.4</v>
      </c>
      <c r="AO12" s="89">
        <f>Executive1!J12</f>
        <v>2</v>
      </c>
      <c r="AP12" s="89">
        <f>Executive2!J12</f>
        <v>3</v>
      </c>
      <c r="AQ12" s="89">
        <f>Executive3!J12</f>
        <v>1</v>
      </c>
      <c r="AR12" s="89">
        <f>Executive4!J12</f>
        <v>2</v>
      </c>
      <c r="AS12" s="89">
        <f>Executive5!J12</f>
        <v>4</v>
      </c>
      <c r="AT12" s="86">
        <f>AVERAGE(Executive1!K12,Executive2!K12,Executive3!K12,Executive4!K12,Executive5!K12)</f>
        <v>1</v>
      </c>
      <c r="AU12" s="89">
        <f>Executive1!K12</f>
        <v>1</v>
      </c>
      <c r="AV12" s="89">
        <f>Executive2!K12</f>
        <v>1</v>
      </c>
      <c r="AW12" s="89">
        <f>Executive3!K12</f>
        <v>1</v>
      </c>
      <c r="AX12" s="89">
        <f>Executive4!K12</f>
        <v>1</v>
      </c>
      <c r="AY12" s="89">
        <f>Executive5!K12</f>
        <v>1</v>
      </c>
      <c r="AZ12" s="86">
        <f>AVERAGE(Executive1!L12,Executive2!L12,Executive3!L12,Executive4!L12,Executive5!L12)</f>
        <v>2.6</v>
      </c>
      <c r="BA12" s="89">
        <f>Executive1!L12</f>
        <v>2</v>
      </c>
      <c r="BB12" s="89">
        <f>Executive2!L12</f>
        <v>1</v>
      </c>
      <c r="BC12" s="89">
        <f>Executive3!L12</f>
        <v>3</v>
      </c>
      <c r="BD12" s="89">
        <f>Executive4!L12</f>
        <v>2</v>
      </c>
      <c r="BE12" s="89">
        <f>Executive5!L12</f>
        <v>5</v>
      </c>
      <c r="BF12" s="86">
        <f>AVERAGE(Executive1!M12,Executive2!M12,Executive3!M12,Executive4!M12,Executive5!M12)</f>
        <v>3.6</v>
      </c>
      <c r="BG12" s="89">
        <f>Executive1!M12</f>
        <v>5</v>
      </c>
      <c r="BH12" s="89">
        <f>Executive2!M12</f>
        <v>2</v>
      </c>
      <c r="BI12" s="89">
        <f>Executive3!M12</f>
        <v>3</v>
      </c>
      <c r="BJ12" s="89">
        <f>Executive4!M12</f>
        <v>5</v>
      </c>
      <c r="BK12" s="89">
        <f>Executive5!M12</f>
        <v>3</v>
      </c>
      <c r="BL12" s="88">
        <f t="shared" si="2"/>
        <v>2.4</v>
      </c>
      <c r="BM12" s="86">
        <f t="shared" si="3"/>
        <v>1.8</v>
      </c>
      <c r="BN12" s="89">
        <f>Executive1!O12</f>
        <v>1</v>
      </c>
      <c r="BO12" s="89">
        <f>Executive2!O12</f>
        <v>1</v>
      </c>
      <c r="BP12" s="89">
        <f>Executive3!O12</f>
        <v>1</v>
      </c>
      <c r="BQ12" s="89">
        <f>Executive4!O12</f>
        <v>5</v>
      </c>
      <c r="BR12" s="89">
        <f>Executive5!O12</f>
        <v>1</v>
      </c>
      <c r="BS12" s="86">
        <f t="shared" si="4"/>
        <v>3.6</v>
      </c>
      <c r="BT12" s="89">
        <f>Executive1!P12</f>
        <v>4</v>
      </c>
      <c r="BU12" s="89">
        <f>Executive2!P12</f>
        <v>4</v>
      </c>
      <c r="BV12" s="89">
        <f>Executive3!P12</f>
        <v>5</v>
      </c>
      <c r="BW12" s="89">
        <f>Executive4!P12</f>
        <v>1</v>
      </c>
      <c r="BX12" s="89">
        <f>Executive5!P12</f>
        <v>4</v>
      </c>
      <c r="BY12" s="86">
        <f t="shared" si="5"/>
        <v>3.6</v>
      </c>
      <c r="BZ12" s="89">
        <f>Executive1!Q12</f>
        <v>4</v>
      </c>
      <c r="CA12" s="89">
        <f>Executive2!Q12</f>
        <v>4</v>
      </c>
      <c r="CB12" s="89">
        <f>Executive3!Q12</f>
        <v>3</v>
      </c>
      <c r="CC12" s="89">
        <f>Executive4!Q12</f>
        <v>3</v>
      </c>
      <c r="CD12" s="89">
        <f>Executive5!Q12</f>
        <v>4</v>
      </c>
      <c r="CE12" s="86">
        <f t="shared" si="6"/>
        <v>4.4000000000000004</v>
      </c>
      <c r="CF12" s="89">
        <f>Executive1!R12</f>
        <v>4</v>
      </c>
      <c r="CG12" s="89">
        <f>Executive2!R12</f>
        <v>4</v>
      </c>
      <c r="CH12" s="89">
        <f>Executive3!R12</f>
        <v>5</v>
      </c>
      <c r="CI12" s="89">
        <f>Executive4!R12</f>
        <v>5</v>
      </c>
      <c r="CJ12" s="89">
        <f>Executive5!R12</f>
        <v>4</v>
      </c>
      <c r="CK12" s="86">
        <f t="shared" si="7"/>
        <v>3.4</v>
      </c>
      <c r="CL12" s="89">
        <f>Executive1!S12</f>
        <v>4</v>
      </c>
      <c r="CM12" s="89">
        <f>Executive2!S12</f>
        <v>4</v>
      </c>
      <c r="CN12" s="89">
        <f>Executive3!S12</f>
        <v>2</v>
      </c>
      <c r="CO12" s="89">
        <f>Executive4!S12</f>
        <v>3</v>
      </c>
      <c r="CP12" s="89">
        <f>Executive5!S12</f>
        <v>4</v>
      </c>
      <c r="CQ12" s="86">
        <f t="shared" si="8"/>
        <v>4.4000000000000004</v>
      </c>
      <c r="CR12" s="89">
        <f>Executive1!T12</f>
        <v>5</v>
      </c>
      <c r="CS12" s="89">
        <f>Executive2!T12</f>
        <v>5</v>
      </c>
      <c r="CT12" s="89">
        <f>Executive3!T12</f>
        <v>3</v>
      </c>
      <c r="CU12" s="89">
        <f>Executive4!T12</f>
        <v>4</v>
      </c>
      <c r="CV12" s="89">
        <f>Executive5!T12</f>
        <v>5</v>
      </c>
      <c r="CW12" s="86">
        <f t="shared" si="9"/>
        <v>2.2000000000000002</v>
      </c>
      <c r="CX12" s="84">
        <f>Executive1!U12</f>
        <v>1</v>
      </c>
      <c r="CY12" s="84">
        <f>Executive2!U12</f>
        <v>1</v>
      </c>
      <c r="CZ12" s="84">
        <f>Executive3!U12</f>
        <v>1</v>
      </c>
      <c r="DA12" s="84">
        <f>Executive4!U12</f>
        <v>3</v>
      </c>
      <c r="DB12" s="84">
        <f>Executive5!U12</f>
        <v>5</v>
      </c>
      <c r="DC12" s="85">
        <f t="shared" si="10"/>
        <v>3.342857142857143</v>
      </c>
      <c r="DD12" s="14"/>
      <c r="DE12" s="14"/>
      <c r="DF12" s="68"/>
      <c r="DG12" s="68"/>
      <c r="DH12" s="68"/>
      <c r="DI12" s="68"/>
      <c r="DJ12" s="68"/>
    </row>
    <row r="13" spans="1:114" ht="32.25" customHeight="1">
      <c r="A13" s="75"/>
      <c r="B13" s="71" t="str">
        <f>'Capabilities Blank Template'!B13</f>
        <v>Decentralized autonomous organization (DAO)</v>
      </c>
      <c r="C13" s="86">
        <f t="shared" si="0"/>
        <v>2</v>
      </c>
      <c r="D13" s="87">
        <f>Executive1!C13</f>
        <v>4</v>
      </c>
      <c r="E13" s="87">
        <f>Executive2!C13</f>
        <v>1</v>
      </c>
      <c r="F13" s="87">
        <f>Executive3!C13</f>
        <v>1</v>
      </c>
      <c r="G13" s="87">
        <f>Executive4!C13</f>
        <v>3</v>
      </c>
      <c r="H13" s="87">
        <f>Executive5!C13</f>
        <v>1</v>
      </c>
      <c r="I13" s="86">
        <f>AVERAGE(Executive1!D13,Executive2!D13,Executive3!D13,Executive4!D13,Executive5!D13)</f>
        <v>2.8</v>
      </c>
      <c r="J13" s="87">
        <f>Executive1!D13</f>
        <v>4</v>
      </c>
      <c r="K13" s="87">
        <f>Executive2!D13</f>
        <v>4</v>
      </c>
      <c r="L13" s="87">
        <f>Executive3!D13</f>
        <v>1</v>
      </c>
      <c r="M13" s="87">
        <f>Executive4!D13</f>
        <v>1</v>
      </c>
      <c r="N13" s="87">
        <f>Executive1!D13</f>
        <v>4</v>
      </c>
      <c r="O13" s="86">
        <f>AVERAGE(Executive1!E13,Executive2!E13,Executive3!E13,Executive4!E13,Executive5!E13)</f>
        <v>3.2</v>
      </c>
      <c r="P13" s="87">
        <f>Executive1!E13</f>
        <v>4</v>
      </c>
      <c r="Q13" s="87">
        <f>Executive2!E13</f>
        <v>4</v>
      </c>
      <c r="R13" s="87">
        <f>Executive3!E13</f>
        <v>1</v>
      </c>
      <c r="S13" s="87">
        <f>Executive4!E13</f>
        <v>3</v>
      </c>
      <c r="T13" s="87">
        <f>Executive5!E13</f>
        <v>4</v>
      </c>
      <c r="U13" s="86">
        <f>AVERAGE(Executive1!F13,Executive2!F13,Executive3!F13,Executive4!F13,Executive5!F13)</f>
        <v>2.4</v>
      </c>
      <c r="V13" s="87">
        <f>Executive1!F13</f>
        <v>3</v>
      </c>
      <c r="W13" s="87">
        <f>Executive2!F13</f>
        <v>2</v>
      </c>
      <c r="X13" s="87">
        <f>Executive3!F13</f>
        <v>1</v>
      </c>
      <c r="Y13" s="87">
        <f>Executive4!F13</f>
        <v>4</v>
      </c>
      <c r="Z13" s="87">
        <f>Executive5!F13</f>
        <v>2</v>
      </c>
      <c r="AA13" s="86">
        <f>AVERAGE(Executive1!G13,Executive2!G13,Executive3!G13,Executive4!G13,Executive5!G13)</f>
        <v>3.4</v>
      </c>
      <c r="AB13" s="87">
        <f>Executive1!G13</f>
        <v>2</v>
      </c>
      <c r="AC13" s="87">
        <f>Executive2!G13</f>
        <v>5</v>
      </c>
      <c r="AD13" s="87">
        <f>Executive3!G13</f>
        <v>1</v>
      </c>
      <c r="AE13" s="87">
        <f>Executive4!G13</f>
        <v>4</v>
      </c>
      <c r="AF13" s="87">
        <f>Executive5!G13</f>
        <v>5</v>
      </c>
      <c r="AG13" s="86">
        <f>AVERAGE(Executive1!H13,Executive2!H13,Executive3!H13,Executive4!H13,Executive5!H13)</f>
        <v>3.6</v>
      </c>
      <c r="AH13" s="87">
        <f>Executive1!H13</f>
        <v>5</v>
      </c>
      <c r="AI13" s="87">
        <f>Executive2!H13</f>
        <v>4</v>
      </c>
      <c r="AJ13" s="87">
        <f>Executive3!H13</f>
        <v>1</v>
      </c>
      <c r="AK13" s="87">
        <f>Executive4!H13</f>
        <v>4</v>
      </c>
      <c r="AL13" s="87">
        <f>Executive5!H13</f>
        <v>4</v>
      </c>
      <c r="AM13" s="88">
        <f t="shared" si="1"/>
        <v>2.9000000000000004</v>
      </c>
      <c r="AN13" s="86">
        <f>AVERAGE(Executive1!J13,Executive2!J13,Executive3!J13,Executive4!J13,Executive5!J13)</f>
        <v>3.2</v>
      </c>
      <c r="AO13" s="89">
        <f>Executive1!J13</f>
        <v>3</v>
      </c>
      <c r="AP13" s="89">
        <f>Executive2!J13</f>
        <v>4</v>
      </c>
      <c r="AQ13" s="89">
        <f>Executive3!J13</f>
        <v>1</v>
      </c>
      <c r="AR13" s="89">
        <f>Executive4!J13</f>
        <v>3</v>
      </c>
      <c r="AS13" s="89">
        <f>Executive5!J13</f>
        <v>5</v>
      </c>
      <c r="AT13" s="86">
        <f>AVERAGE(Executive1!K13,Executive2!K13,Executive3!K13,Executive4!K13,Executive5!K13)</f>
        <v>1.4</v>
      </c>
      <c r="AU13" s="89">
        <f>Executive1!K13</f>
        <v>2</v>
      </c>
      <c r="AV13" s="89">
        <f>Executive2!K13</f>
        <v>1</v>
      </c>
      <c r="AW13" s="89">
        <f>Executive3!K13</f>
        <v>1</v>
      </c>
      <c r="AX13" s="89">
        <f>Executive4!K13</f>
        <v>2</v>
      </c>
      <c r="AY13" s="89">
        <f>Executive5!K13</f>
        <v>1</v>
      </c>
      <c r="AZ13" s="86">
        <f>AVERAGE(Executive1!L13,Executive2!L13,Executive3!L13,Executive4!L13,Executive5!L13)</f>
        <v>3.8</v>
      </c>
      <c r="BA13" s="89">
        <f>Executive1!L13</f>
        <v>3</v>
      </c>
      <c r="BB13" s="89">
        <f>Executive2!L13</f>
        <v>5</v>
      </c>
      <c r="BC13" s="89">
        <f>Executive3!L13</f>
        <v>3</v>
      </c>
      <c r="BD13" s="89">
        <f>Executive4!L13</f>
        <v>3</v>
      </c>
      <c r="BE13" s="89">
        <f>Executive5!L13</f>
        <v>5</v>
      </c>
      <c r="BF13" s="86">
        <f>AVERAGE(Executive1!M13,Executive2!M13,Executive3!M13,Executive4!M13,Executive5!M13)</f>
        <v>3.6</v>
      </c>
      <c r="BG13" s="89">
        <f>Executive1!M13</f>
        <v>5</v>
      </c>
      <c r="BH13" s="89">
        <f>Executive2!M13</f>
        <v>3</v>
      </c>
      <c r="BI13" s="89">
        <f>Executive3!M13</f>
        <v>3</v>
      </c>
      <c r="BJ13" s="89">
        <f>Executive4!M13</f>
        <v>5</v>
      </c>
      <c r="BK13" s="89">
        <f>Executive5!M13</f>
        <v>2</v>
      </c>
      <c r="BL13" s="88">
        <f t="shared" si="2"/>
        <v>2.9999999999999996</v>
      </c>
      <c r="BM13" s="86">
        <f t="shared" si="3"/>
        <v>1.6</v>
      </c>
      <c r="BN13" s="89">
        <f>Executive1!O13</f>
        <v>1</v>
      </c>
      <c r="BO13" s="89">
        <f>Executive2!O13</f>
        <v>1</v>
      </c>
      <c r="BP13" s="89">
        <f>Executive3!O13</f>
        <v>2</v>
      </c>
      <c r="BQ13" s="89">
        <f>Executive4!O13</f>
        <v>3</v>
      </c>
      <c r="BR13" s="89">
        <f>Executive5!O13</f>
        <v>1</v>
      </c>
      <c r="BS13" s="86">
        <f t="shared" si="4"/>
        <v>2.8</v>
      </c>
      <c r="BT13" s="89">
        <f>Executive1!P13</f>
        <v>4</v>
      </c>
      <c r="BU13" s="89">
        <f>Executive2!P13</f>
        <v>4</v>
      </c>
      <c r="BV13" s="89">
        <f>Executive3!P13</f>
        <v>1</v>
      </c>
      <c r="BW13" s="89">
        <f>Executive4!P13</f>
        <v>1</v>
      </c>
      <c r="BX13" s="89">
        <f>Executive5!P13</f>
        <v>4</v>
      </c>
      <c r="BY13" s="86">
        <f t="shared" si="5"/>
        <v>3.4</v>
      </c>
      <c r="BZ13" s="89">
        <f>Executive1!Q13</f>
        <v>4</v>
      </c>
      <c r="CA13" s="89">
        <f>Executive2!Q13</f>
        <v>4</v>
      </c>
      <c r="CB13" s="89">
        <f>Executive3!Q13</f>
        <v>2</v>
      </c>
      <c r="CC13" s="89">
        <f>Executive4!Q13</f>
        <v>3</v>
      </c>
      <c r="CD13" s="89">
        <f>Executive5!Q13</f>
        <v>4</v>
      </c>
      <c r="CE13" s="86">
        <f t="shared" si="6"/>
        <v>3</v>
      </c>
      <c r="CF13" s="89">
        <f>Executive1!R13</f>
        <v>2</v>
      </c>
      <c r="CG13" s="89">
        <f>Executive2!R13</f>
        <v>2</v>
      </c>
      <c r="CH13" s="89">
        <f>Executive3!R13</f>
        <v>5</v>
      </c>
      <c r="CI13" s="89">
        <f>Executive4!R13</f>
        <v>4</v>
      </c>
      <c r="CJ13" s="89">
        <f>Executive5!R13</f>
        <v>2</v>
      </c>
      <c r="CK13" s="86">
        <f t="shared" si="7"/>
        <v>4.2</v>
      </c>
      <c r="CL13" s="89">
        <f>Executive1!S13</f>
        <v>5</v>
      </c>
      <c r="CM13" s="89">
        <f>Executive2!S13</f>
        <v>5</v>
      </c>
      <c r="CN13" s="89">
        <f>Executive3!S13</f>
        <v>2</v>
      </c>
      <c r="CO13" s="89">
        <f>Executive4!S13</f>
        <v>4</v>
      </c>
      <c r="CP13" s="89">
        <f>Executive5!S13</f>
        <v>5</v>
      </c>
      <c r="CQ13" s="86">
        <f t="shared" si="8"/>
        <v>3.8</v>
      </c>
      <c r="CR13" s="89">
        <f>Executive1!T13</f>
        <v>4</v>
      </c>
      <c r="CS13" s="89">
        <f>Executive2!T13</f>
        <v>4</v>
      </c>
      <c r="CT13" s="89">
        <f>Executive3!T13</f>
        <v>3</v>
      </c>
      <c r="CU13" s="89">
        <f>Executive4!T13</f>
        <v>4</v>
      </c>
      <c r="CV13" s="89">
        <f>Executive5!T13</f>
        <v>4</v>
      </c>
      <c r="CW13" s="86">
        <f t="shared" si="9"/>
        <v>2.6</v>
      </c>
      <c r="CX13" s="84">
        <f>Executive1!U13</f>
        <v>1</v>
      </c>
      <c r="CY13" s="84">
        <f>Executive2!U13</f>
        <v>1</v>
      </c>
      <c r="CZ13" s="84">
        <f>Executive3!U13</f>
        <v>3</v>
      </c>
      <c r="DA13" s="84">
        <f>Executive4!U13</f>
        <v>3</v>
      </c>
      <c r="DB13" s="84">
        <f>Executive5!U13</f>
        <v>5</v>
      </c>
      <c r="DC13" s="85">
        <f t="shared" si="10"/>
        <v>3.0571428571428574</v>
      </c>
      <c r="DD13" s="14"/>
      <c r="DE13" s="14"/>
      <c r="DF13" s="68"/>
      <c r="DG13" s="68"/>
      <c r="DH13" s="68"/>
      <c r="DI13" s="68"/>
      <c r="DJ13" s="68"/>
    </row>
    <row r="14" spans="1:114" ht="20.25" customHeight="1">
      <c r="A14" s="75"/>
      <c r="B14" s="71" t="str">
        <f>'Capabilities Blank Template'!B14</f>
        <v>Autonomic systems</v>
      </c>
      <c r="C14" s="86">
        <f t="shared" si="0"/>
        <v>2.2000000000000002</v>
      </c>
      <c r="D14" s="87">
        <f>Executive1!C14</f>
        <v>2</v>
      </c>
      <c r="E14" s="87">
        <f>Executive2!C14</f>
        <v>3</v>
      </c>
      <c r="F14" s="87">
        <f>Executive3!C14</f>
        <v>1</v>
      </c>
      <c r="G14" s="87">
        <f>Executive4!C14</f>
        <v>2</v>
      </c>
      <c r="H14" s="87">
        <f>Executive5!C14</f>
        <v>3</v>
      </c>
      <c r="I14" s="86">
        <f>AVERAGE(Executive1!D14,Executive2!D14,Executive3!D14,Executive4!D14,Executive5!D14)</f>
        <v>1.6</v>
      </c>
      <c r="J14" s="87">
        <f>Executive1!D14</f>
        <v>3</v>
      </c>
      <c r="K14" s="87">
        <f>Executive2!D14</f>
        <v>1</v>
      </c>
      <c r="L14" s="87">
        <f>Executive3!D14</f>
        <v>1</v>
      </c>
      <c r="M14" s="87">
        <f>Executive4!D14</f>
        <v>2</v>
      </c>
      <c r="N14" s="87">
        <f>Executive1!D14</f>
        <v>3</v>
      </c>
      <c r="O14" s="86">
        <f>AVERAGE(Executive1!E14,Executive2!E14,Executive3!E14,Executive4!E14,Executive5!E14)</f>
        <v>1.6</v>
      </c>
      <c r="P14" s="87">
        <f>Executive1!E14</f>
        <v>2</v>
      </c>
      <c r="Q14" s="87">
        <f>Executive2!E14</f>
        <v>1</v>
      </c>
      <c r="R14" s="87">
        <f>Executive3!E14</f>
        <v>1</v>
      </c>
      <c r="S14" s="87">
        <f>Executive4!E14</f>
        <v>3</v>
      </c>
      <c r="T14" s="87">
        <f>Executive5!E14</f>
        <v>1</v>
      </c>
      <c r="U14" s="86">
        <f>AVERAGE(Executive1!F14,Executive2!F14,Executive3!F14,Executive4!F14,Executive5!F14)</f>
        <v>2.2000000000000002</v>
      </c>
      <c r="V14" s="87">
        <f>Executive1!F14</f>
        <v>1</v>
      </c>
      <c r="W14" s="87">
        <f>Executive2!F14</f>
        <v>2</v>
      </c>
      <c r="X14" s="87">
        <f>Executive3!F14</f>
        <v>1</v>
      </c>
      <c r="Y14" s="87">
        <f>Executive4!F14</f>
        <v>5</v>
      </c>
      <c r="Z14" s="87">
        <f>Executive5!F14</f>
        <v>2</v>
      </c>
      <c r="AA14" s="86">
        <f>AVERAGE(Executive1!G14,Executive2!G14,Executive3!G14,Executive4!G14,Executive5!G14)</f>
        <v>2.8</v>
      </c>
      <c r="AB14" s="87">
        <f>Executive1!G14</f>
        <v>2</v>
      </c>
      <c r="AC14" s="87">
        <f>Executive2!G14</f>
        <v>3</v>
      </c>
      <c r="AD14" s="87">
        <f>Executive3!G14</f>
        <v>1</v>
      </c>
      <c r="AE14" s="87">
        <f>Executive4!G14</f>
        <v>5</v>
      </c>
      <c r="AF14" s="87">
        <f>Executive5!G14</f>
        <v>3</v>
      </c>
      <c r="AG14" s="86">
        <f>AVERAGE(Executive1!H14,Executive2!H14,Executive3!H14,Executive4!H14,Executive5!H14)</f>
        <v>2</v>
      </c>
      <c r="AH14" s="87">
        <f>Executive1!H14</f>
        <v>3</v>
      </c>
      <c r="AI14" s="87">
        <f>Executive2!H14</f>
        <v>1</v>
      </c>
      <c r="AJ14" s="87">
        <f>Executive3!H14</f>
        <v>1</v>
      </c>
      <c r="AK14" s="87">
        <f>Executive4!H14</f>
        <v>4</v>
      </c>
      <c r="AL14" s="87">
        <f>Executive5!H14</f>
        <v>1</v>
      </c>
      <c r="AM14" s="88">
        <f t="shared" si="1"/>
        <v>2.0666666666666669</v>
      </c>
      <c r="AN14" s="86">
        <f>AVERAGE(Executive1!J14,Executive2!J14,Executive3!J14,Executive4!J14,Executive5!J14)</f>
        <v>2.6</v>
      </c>
      <c r="AO14" s="89">
        <f>Executive1!J14</f>
        <v>1</v>
      </c>
      <c r="AP14" s="89">
        <f>Executive2!J14</f>
        <v>5</v>
      </c>
      <c r="AQ14" s="89">
        <f>Executive3!J14</f>
        <v>5</v>
      </c>
      <c r="AR14" s="89">
        <f>Executive4!J14</f>
        <v>1</v>
      </c>
      <c r="AS14" s="89">
        <f>Executive5!J14</f>
        <v>1</v>
      </c>
      <c r="AT14" s="86">
        <f>AVERAGE(Executive1!K14,Executive2!K14,Executive3!K14,Executive4!K14,Executive5!K14)</f>
        <v>2</v>
      </c>
      <c r="AU14" s="89">
        <f>Executive1!K14</f>
        <v>2</v>
      </c>
      <c r="AV14" s="89">
        <f>Executive2!K14</f>
        <v>1</v>
      </c>
      <c r="AW14" s="89">
        <f>Executive3!K14</f>
        <v>4</v>
      </c>
      <c r="AX14" s="89">
        <f>Executive4!K14</f>
        <v>2</v>
      </c>
      <c r="AY14" s="89">
        <f>Executive5!K14</f>
        <v>1</v>
      </c>
      <c r="AZ14" s="86">
        <f>AVERAGE(Executive1!L14,Executive2!L14,Executive3!L14,Executive4!L14,Executive5!L14)</f>
        <v>3.2</v>
      </c>
      <c r="BA14" s="89">
        <f>Executive1!L14</f>
        <v>1</v>
      </c>
      <c r="BB14" s="89">
        <f>Executive2!L14</f>
        <v>5</v>
      </c>
      <c r="BC14" s="89">
        <f>Executive3!L14</f>
        <v>4</v>
      </c>
      <c r="BD14" s="89">
        <f>Executive4!L14</f>
        <v>1</v>
      </c>
      <c r="BE14" s="89">
        <f>Executive5!L14</f>
        <v>5</v>
      </c>
      <c r="BF14" s="86">
        <f>AVERAGE(Executive1!M14,Executive2!M14,Executive3!M14,Executive4!M14,Executive5!M14)</f>
        <v>3.2</v>
      </c>
      <c r="BG14" s="89">
        <f>Executive1!M14</f>
        <v>2</v>
      </c>
      <c r="BH14" s="89">
        <f>Executive2!M14</f>
        <v>2</v>
      </c>
      <c r="BI14" s="89">
        <f>Executive3!M14</f>
        <v>5</v>
      </c>
      <c r="BJ14" s="89">
        <f>Executive4!M14</f>
        <v>2</v>
      </c>
      <c r="BK14" s="89">
        <f>Executive5!M14</f>
        <v>5</v>
      </c>
      <c r="BL14" s="88">
        <f t="shared" si="2"/>
        <v>2.75</v>
      </c>
      <c r="BM14" s="86">
        <f t="shared" si="3"/>
        <v>2.8</v>
      </c>
      <c r="BN14" s="89">
        <f>Executive1!O14</f>
        <v>3</v>
      </c>
      <c r="BO14" s="89">
        <f>Executive2!O14</f>
        <v>3</v>
      </c>
      <c r="BP14" s="89">
        <f>Executive3!O14</f>
        <v>3</v>
      </c>
      <c r="BQ14" s="89">
        <f>Executive4!O14</f>
        <v>2</v>
      </c>
      <c r="BR14" s="89">
        <f>Executive5!O14</f>
        <v>3</v>
      </c>
      <c r="BS14" s="86">
        <f t="shared" si="4"/>
        <v>1.2</v>
      </c>
      <c r="BT14" s="89">
        <f>Executive1!P14</f>
        <v>1</v>
      </c>
      <c r="BU14" s="89">
        <f>Executive2!P14</f>
        <v>1</v>
      </c>
      <c r="BV14" s="89">
        <f>Executive3!P14</f>
        <v>1</v>
      </c>
      <c r="BW14" s="89">
        <f>Executive4!P14</f>
        <v>2</v>
      </c>
      <c r="BX14" s="89">
        <f>Executive5!P14</f>
        <v>1</v>
      </c>
      <c r="BY14" s="86">
        <f t="shared" si="5"/>
        <v>1.8</v>
      </c>
      <c r="BZ14" s="89">
        <f>Executive1!Q14</f>
        <v>1</v>
      </c>
      <c r="CA14" s="89">
        <f>Executive2!Q14</f>
        <v>1</v>
      </c>
      <c r="CB14" s="89">
        <f>Executive3!Q14</f>
        <v>3</v>
      </c>
      <c r="CC14" s="89">
        <f>Executive4!Q14</f>
        <v>3</v>
      </c>
      <c r="CD14" s="89">
        <f>Executive5!Q14</f>
        <v>1</v>
      </c>
      <c r="CE14" s="86">
        <f t="shared" si="6"/>
        <v>3.2</v>
      </c>
      <c r="CF14" s="89">
        <f>Executive1!R14</f>
        <v>2</v>
      </c>
      <c r="CG14" s="89">
        <f>Executive2!R14</f>
        <v>2</v>
      </c>
      <c r="CH14" s="89">
        <f>Executive3!R14</f>
        <v>5</v>
      </c>
      <c r="CI14" s="89">
        <f>Executive4!R14</f>
        <v>5</v>
      </c>
      <c r="CJ14" s="89">
        <f>Executive5!R14</f>
        <v>2</v>
      </c>
      <c r="CK14" s="86">
        <f t="shared" si="7"/>
        <v>3.4</v>
      </c>
      <c r="CL14" s="89">
        <f>Executive1!S14</f>
        <v>3</v>
      </c>
      <c r="CM14" s="89">
        <f>Executive2!S14</f>
        <v>3</v>
      </c>
      <c r="CN14" s="89">
        <f>Executive3!S14</f>
        <v>3</v>
      </c>
      <c r="CO14" s="89">
        <f>Executive4!S14</f>
        <v>5</v>
      </c>
      <c r="CP14" s="89">
        <f>Executive5!S14</f>
        <v>3</v>
      </c>
      <c r="CQ14" s="86">
        <f t="shared" si="8"/>
        <v>2</v>
      </c>
      <c r="CR14" s="89">
        <f>Executive1!T14</f>
        <v>1</v>
      </c>
      <c r="CS14" s="89">
        <f>Executive2!T14</f>
        <v>1</v>
      </c>
      <c r="CT14" s="89">
        <f>Executive3!T14</f>
        <v>3</v>
      </c>
      <c r="CU14" s="89">
        <f>Executive4!T14</f>
        <v>4</v>
      </c>
      <c r="CV14" s="89">
        <f>Executive5!T14</f>
        <v>1</v>
      </c>
      <c r="CW14" s="86">
        <f t="shared" si="9"/>
        <v>3</v>
      </c>
      <c r="CX14" s="84">
        <f>Executive1!U14</f>
        <v>1</v>
      </c>
      <c r="CY14" s="84">
        <f>Executive2!U14</f>
        <v>3</v>
      </c>
      <c r="CZ14" s="84">
        <f>Executive3!U14</f>
        <v>3</v>
      </c>
      <c r="DA14" s="84">
        <f>Executive4!U14</f>
        <v>3</v>
      </c>
      <c r="DB14" s="84">
        <f>Executive5!U14</f>
        <v>5</v>
      </c>
      <c r="DC14" s="85">
        <f t="shared" si="10"/>
        <v>2.4857142857142853</v>
      </c>
      <c r="DD14" s="14"/>
      <c r="DE14" s="14"/>
      <c r="DF14" s="68"/>
      <c r="DG14" s="68"/>
      <c r="DH14" s="68"/>
      <c r="DI14" s="68"/>
      <c r="DJ14" s="68"/>
    </row>
    <row r="15" spans="1:114" ht="20.25" customHeight="1">
      <c r="A15" s="75"/>
      <c r="B15" s="71" t="str">
        <f>'Capabilities Blank Template'!B15</f>
        <v>Smart robots</v>
      </c>
      <c r="C15" s="86">
        <f t="shared" si="0"/>
        <v>3.6</v>
      </c>
      <c r="D15" s="87">
        <f>Executive1!C15</f>
        <v>3</v>
      </c>
      <c r="E15" s="87">
        <f>Executive2!C15</f>
        <v>4</v>
      </c>
      <c r="F15" s="87">
        <f>Executive3!C15</f>
        <v>4</v>
      </c>
      <c r="G15" s="87">
        <f>Executive4!C15</f>
        <v>3</v>
      </c>
      <c r="H15" s="87">
        <f>Executive5!C15</f>
        <v>4</v>
      </c>
      <c r="I15" s="86">
        <f>AVERAGE(Executive1!D15,Executive2!D15,Executive3!D15,Executive4!D15,Executive5!D15)</f>
        <v>2.4</v>
      </c>
      <c r="J15" s="87">
        <f>Executive1!D15</f>
        <v>5</v>
      </c>
      <c r="K15" s="87">
        <f>Executive2!D15</f>
        <v>2</v>
      </c>
      <c r="L15" s="87">
        <f>Executive3!D15</f>
        <v>1</v>
      </c>
      <c r="M15" s="87">
        <f>Executive4!D15</f>
        <v>2</v>
      </c>
      <c r="N15" s="87">
        <f>Executive1!D15</f>
        <v>5</v>
      </c>
      <c r="O15" s="86">
        <f>AVERAGE(Executive1!E15,Executive2!E15,Executive3!E15,Executive4!E15,Executive5!E15)</f>
        <v>2</v>
      </c>
      <c r="P15" s="87">
        <f>Executive1!E15</f>
        <v>4</v>
      </c>
      <c r="Q15" s="87">
        <f>Executive2!E15</f>
        <v>1</v>
      </c>
      <c r="R15" s="87">
        <f>Executive3!E15</f>
        <v>1</v>
      </c>
      <c r="S15" s="87">
        <f>Executive4!E15</f>
        <v>3</v>
      </c>
      <c r="T15" s="87">
        <f>Executive5!E15</f>
        <v>1</v>
      </c>
      <c r="U15" s="86">
        <f>AVERAGE(Executive1!F15,Executive2!F15,Executive3!F15,Executive4!F15,Executive5!F15)</f>
        <v>2.8</v>
      </c>
      <c r="V15" s="87">
        <f>Executive1!F15</f>
        <v>3</v>
      </c>
      <c r="W15" s="87">
        <f>Executive2!F15</f>
        <v>2</v>
      </c>
      <c r="X15" s="87">
        <f>Executive3!F15</f>
        <v>3</v>
      </c>
      <c r="Y15" s="87">
        <f>Executive4!F15</f>
        <v>4</v>
      </c>
      <c r="Z15" s="87">
        <f>Executive5!F15</f>
        <v>2</v>
      </c>
      <c r="AA15" s="86">
        <f>AVERAGE(Executive1!G15,Executive2!G15,Executive3!G15,Executive4!G15,Executive5!G15)</f>
        <v>3</v>
      </c>
      <c r="AB15" s="87">
        <f>Executive1!G15</f>
        <v>4</v>
      </c>
      <c r="AC15" s="87">
        <f>Executive2!G15</f>
        <v>3</v>
      </c>
      <c r="AD15" s="87">
        <f>Executive3!G15</f>
        <v>3</v>
      </c>
      <c r="AE15" s="87">
        <f>Executive4!G15</f>
        <v>2</v>
      </c>
      <c r="AF15" s="87">
        <f>Executive5!G15</f>
        <v>3</v>
      </c>
      <c r="AG15" s="86">
        <f>AVERAGE(Executive1!H15,Executive2!H15,Executive3!H15,Executive4!H15,Executive5!H15)</f>
        <v>4.2</v>
      </c>
      <c r="AH15" s="87">
        <f>Executive1!H15</f>
        <v>5</v>
      </c>
      <c r="AI15" s="87">
        <f>Executive2!H15</f>
        <v>4</v>
      </c>
      <c r="AJ15" s="87">
        <f>Executive3!H15</f>
        <v>5</v>
      </c>
      <c r="AK15" s="87">
        <f>Executive4!H15</f>
        <v>3</v>
      </c>
      <c r="AL15" s="87">
        <f>Executive5!H15</f>
        <v>4</v>
      </c>
      <c r="AM15" s="88">
        <f t="shared" si="1"/>
        <v>3</v>
      </c>
      <c r="AN15" s="86">
        <f>AVERAGE(Executive1!J15,Executive2!J15,Executive3!J15,Executive4!J15,Executive5!J15)</f>
        <v>1.2</v>
      </c>
      <c r="AO15" s="89">
        <f>Executive1!J15</f>
        <v>1</v>
      </c>
      <c r="AP15" s="89">
        <f>Executive2!J15</f>
        <v>1</v>
      </c>
      <c r="AQ15" s="89">
        <f>Executive3!J15</f>
        <v>1</v>
      </c>
      <c r="AR15" s="89">
        <f>Executive4!J15</f>
        <v>1</v>
      </c>
      <c r="AS15" s="89">
        <f>Executive5!J15</f>
        <v>2</v>
      </c>
      <c r="AT15" s="86">
        <f>AVERAGE(Executive1!K15,Executive2!K15,Executive3!K15,Executive4!K15,Executive5!K15)</f>
        <v>3.2</v>
      </c>
      <c r="AU15" s="89">
        <f>Executive1!K15</f>
        <v>5</v>
      </c>
      <c r="AV15" s="89">
        <f>Executive2!K15</f>
        <v>1</v>
      </c>
      <c r="AW15" s="89">
        <f>Executive3!K15</f>
        <v>4</v>
      </c>
      <c r="AX15" s="89">
        <f>Executive4!K15</f>
        <v>5</v>
      </c>
      <c r="AY15" s="89">
        <f>Executive5!K15</f>
        <v>1</v>
      </c>
      <c r="AZ15" s="86">
        <f>AVERAGE(Executive1!L15,Executive2!L15,Executive3!L15,Executive4!L15,Executive5!L15)</f>
        <v>2.8</v>
      </c>
      <c r="BA15" s="89">
        <f>Executive1!L15</f>
        <v>1</v>
      </c>
      <c r="BB15" s="89">
        <f>Executive2!L15</f>
        <v>5</v>
      </c>
      <c r="BC15" s="89">
        <f>Executive3!L15</f>
        <v>5</v>
      </c>
      <c r="BD15" s="89">
        <f>Executive4!L15</f>
        <v>1</v>
      </c>
      <c r="BE15" s="89">
        <f>Executive5!L15</f>
        <v>2</v>
      </c>
      <c r="BF15" s="86">
        <f>AVERAGE(Executive1!M15,Executive2!M15,Executive3!M15,Executive4!M15,Executive5!M15)</f>
        <v>4.2</v>
      </c>
      <c r="BG15" s="89">
        <f>Executive1!M15</f>
        <v>5</v>
      </c>
      <c r="BH15" s="89">
        <f>Executive2!M15</f>
        <v>5</v>
      </c>
      <c r="BI15" s="89">
        <f>Executive3!M15</f>
        <v>5</v>
      </c>
      <c r="BJ15" s="89">
        <f>Executive4!M15</f>
        <v>5</v>
      </c>
      <c r="BK15" s="89">
        <f>Executive5!M15</f>
        <v>1</v>
      </c>
      <c r="BL15" s="88">
        <f t="shared" si="2"/>
        <v>2.85</v>
      </c>
      <c r="BM15" s="86">
        <f t="shared" si="3"/>
        <v>3.2</v>
      </c>
      <c r="BN15" s="89">
        <f>Executive1!O15</f>
        <v>4</v>
      </c>
      <c r="BO15" s="89">
        <f>Executive2!O15</f>
        <v>4</v>
      </c>
      <c r="BP15" s="89">
        <f>Executive3!O15</f>
        <v>1</v>
      </c>
      <c r="BQ15" s="89">
        <f>Executive4!O15</f>
        <v>3</v>
      </c>
      <c r="BR15" s="89">
        <f>Executive5!O15</f>
        <v>4</v>
      </c>
      <c r="BS15" s="86">
        <f t="shared" si="4"/>
        <v>1.8</v>
      </c>
      <c r="BT15" s="89">
        <f>Executive1!P15</f>
        <v>2</v>
      </c>
      <c r="BU15" s="89">
        <f>Executive2!P15</f>
        <v>2</v>
      </c>
      <c r="BV15" s="89">
        <f>Executive3!P15</f>
        <v>1</v>
      </c>
      <c r="BW15" s="89">
        <f>Executive4!P15</f>
        <v>2</v>
      </c>
      <c r="BX15" s="89">
        <f>Executive5!P15</f>
        <v>2</v>
      </c>
      <c r="BY15" s="86">
        <f t="shared" si="5"/>
        <v>1.6</v>
      </c>
      <c r="BZ15" s="89">
        <f>Executive1!Q15</f>
        <v>1</v>
      </c>
      <c r="CA15" s="89">
        <f>Executive2!Q15</f>
        <v>1</v>
      </c>
      <c r="CB15" s="89">
        <f>Executive3!Q15</f>
        <v>2</v>
      </c>
      <c r="CC15" s="89">
        <f>Executive4!Q15</f>
        <v>3</v>
      </c>
      <c r="CD15" s="89">
        <f>Executive5!Q15</f>
        <v>1</v>
      </c>
      <c r="CE15" s="86">
        <f t="shared" si="6"/>
        <v>2.2000000000000002</v>
      </c>
      <c r="CF15" s="89">
        <f>Executive1!R15</f>
        <v>2</v>
      </c>
      <c r="CG15" s="89">
        <f>Executive2!R15</f>
        <v>2</v>
      </c>
      <c r="CH15" s="89">
        <f>Executive3!R15</f>
        <v>1</v>
      </c>
      <c r="CI15" s="89">
        <f>Executive4!R15</f>
        <v>4</v>
      </c>
      <c r="CJ15" s="89">
        <f>Executive5!R15</f>
        <v>2</v>
      </c>
      <c r="CK15" s="86">
        <f t="shared" si="7"/>
        <v>3.2</v>
      </c>
      <c r="CL15" s="89">
        <f>Executive1!S15</f>
        <v>3</v>
      </c>
      <c r="CM15" s="89">
        <f>Executive2!S15</f>
        <v>3</v>
      </c>
      <c r="CN15" s="89">
        <f>Executive3!S15</f>
        <v>5</v>
      </c>
      <c r="CO15" s="89">
        <f>Executive4!S15</f>
        <v>2</v>
      </c>
      <c r="CP15" s="89">
        <f>Executive5!S15</f>
        <v>3</v>
      </c>
      <c r="CQ15" s="86">
        <f t="shared" si="8"/>
        <v>4</v>
      </c>
      <c r="CR15" s="89">
        <f>Executive1!T15</f>
        <v>4</v>
      </c>
      <c r="CS15" s="89">
        <f>Executive2!T15</f>
        <v>4</v>
      </c>
      <c r="CT15" s="89">
        <f>Executive3!T15</f>
        <v>5</v>
      </c>
      <c r="CU15" s="89">
        <f>Executive4!T15</f>
        <v>3</v>
      </c>
      <c r="CV15" s="89">
        <f>Executive5!T15</f>
        <v>4</v>
      </c>
      <c r="CW15" s="86">
        <f t="shared" si="9"/>
        <v>3.2</v>
      </c>
      <c r="CX15" s="84">
        <f>Executive1!U15</f>
        <v>1</v>
      </c>
      <c r="CY15" s="84">
        <f>Executive2!U15</f>
        <v>4</v>
      </c>
      <c r="CZ15" s="84">
        <f>Executive3!U15</f>
        <v>3</v>
      </c>
      <c r="DA15" s="84">
        <f>Executive4!U15</f>
        <v>3</v>
      </c>
      <c r="DB15" s="84">
        <f>Executive5!U15</f>
        <v>5</v>
      </c>
      <c r="DC15" s="85">
        <f t="shared" si="10"/>
        <v>2.7428571428571429</v>
      </c>
      <c r="DD15" s="14"/>
      <c r="DE15" s="14"/>
      <c r="DF15" s="68"/>
      <c r="DG15" s="68"/>
      <c r="DH15" s="68"/>
      <c r="DI15" s="68"/>
      <c r="DJ15" s="68"/>
    </row>
    <row r="16" spans="1:114" ht="20.25" customHeight="1">
      <c r="A16" s="75"/>
      <c r="B16" s="71" t="str">
        <f>'Capabilities Blank Template'!B16</f>
        <v>Generative AI</v>
      </c>
      <c r="C16" s="86">
        <f t="shared" si="0"/>
        <v>3</v>
      </c>
      <c r="D16" s="87">
        <f>Executive1!C16</f>
        <v>1</v>
      </c>
      <c r="E16" s="87">
        <f>Executive2!C16</f>
        <v>4</v>
      </c>
      <c r="F16" s="87">
        <f>Executive3!C16</f>
        <v>4</v>
      </c>
      <c r="G16" s="87">
        <f>Executive4!C16</f>
        <v>2</v>
      </c>
      <c r="H16" s="87">
        <f>Executive5!C16</f>
        <v>4</v>
      </c>
      <c r="I16" s="86">
        <f>AVERAGE(Executive1!D16,Executive2!D16,Executive3!D16,Executive4!D16,Executive5!D16)</f>
        <v>2.4</v>
      </c>
      <c r="J16" s="87">
        <f>Executive1!D16</f>
        <v>5</v>
      </c>
      <c r="K16" s="87">
        <f>Executive2!D16</f>
        <v>1</v>
      </c>
      <c r="L16" s="87">
        <f>Executive3!D16</f>
        <v>2</v>
      </c>
      <c r="M16" s="87">
        <f>Executive4!D16</f>
        <v>3</v>
      </c>
      <c r="N16" s="87">
        <f>Executive1!D16</f>
        <v>5</v>
      </c>
      <c r="O16" s="86">
        <f>AVERAGE(Executive1!E16,Executive2!E16,Executive3!E16,Executive4!E16,Executive5!E16)</f>
        <v>2</v>
      </c>
      <c r="P16" s="87">
        <f>Executive1!E16</f>
        <v>4</v>
      </c>
      <c r="Q16" s="87">
        <f>Executive2!E16</f>
        <v>1</v>
      </c>
      <c r="R16" s="87">
        <f>Executive3!E16</f>
        <v>1</v>
      </c>
      <c r="S16" s="87">
        <f>Executive4!E16</f>
        <v>3</v>
      </c>
      <c r="T16" s="87">
        <f>Executive5!E16</f>
        <v>1</v>
      </c>
      <c r="U16" s="86">
        <f>AVERAGE(Executive1!F16,Executive2!F16,Executive3!F16,Executive4!F16,Executive5!F16)</f>
        <v>3.4</v>
      </c>
      <c r="V16" s="87">
        <f>Executive1!F16</f>
        <v>4</v>
      </c>
      <c r="W16" s="87">
        <f>Executive2!F16</f>
        <v>3</v>
      </c>
      <c r="X16" s="87">
        <f>Executive3!F16</f>
        <v>2</v>
      </c>
      <c r="Y16" s="87">
        <f>Executive4!F16</f>
        <v>5</v>
      </c>
      <c r="Z16" s="87">
        <f>Executive5!F16</f>
        <v>3</v>
      </c>
      <c r="AA16" s="86">
        <f>AVERAGE(Executive1!G16,Executive2!G16,Executive3!G16,Executive4!G16,Executive5!G16)</f>
        <v>3.2</v>
      </c>
      <c r="AB16" s="87">
        <f>Executive1!G16</f>
        <v>5</v>
      </c>
      <c r="AC16" s="87">
        <f>Executive2!G16</f>
        <v>3</v>
      </c>
      <c r="AD16" s="87">
        <f>Executive3!G16</f>
        <v>3</v>
      </c>
      <c r="AE16" s="87">
        <f>Executive4!G16</f>
        <v>2</v>
      </c>
      <c r="AF16" s="87">
        <f>Executive5!G16</f>
        <v>3</v>
      </c>
      <c r="AG16" s="86">
        <f>AVERAGE(Executive1!H16,Executive2!H16,Executive3!H16,Executive4!H16,Executive5!H16)</f>
        <v>4.5999999999999996</v>
      </c>
      <c r="AH16" s="87">
        <f>Executive1!H16</f>
        <v>5</v>
      </c>
      <c r="AI16" s="87">
        <f>Executive2!H16</f>
        <v>5</v>
      </c>
      <c r="AJ16" s="87">
        <f>Executive3!H16</f>
        <v>5</v>
      </c>
      <c r="AK16" s="87">
        <f>Executive4!H16</f>
        <v>3</v>
      </c>
      <c r="AL16" s="87">
        <f>Executive5!H16</f>
        <v>5</v>
      </c>
      <c r="AM16" s="88">
        <f t="shared" si="1"/>
        <v>3.1</v>
      </c>
      <c r="AN16" s="86">
        <f>AVERAGE(Executive1!J16,Executive2!J16,Executive3!J16,Executive4!J16,Executive5!J16)</f>
        <v>2.6</v>
      </c>
      <c r="AO16" s="89">
        <f>Executive1!J16</f>
        <v>3</v>
      </c>
      <c r="AP16" s="89">
        <f>Executive2!J16</f>
        <v>2</v>
      </c>
      <c r="AQ16" s="89">
        <f>Executive3!J16</f>
        <v>2</v>
      </c>
      <c r="AR16" s="89">
        <f>Executive4!J16</f>
        <v>3</v>
      </c>
      <c r="AS16" s="89">
        <f>Executive5!J16</f>
        <v>3</v>
      </c>
      <c r="AT16" s="86">
        <f>AVERAGE(Executive1!K16,Executive2!K16,Executive3!K16,Executive4!K16,Executive5!K16)</f>
        <v>1</v>
      </c>
      <c r="AU16" s="89">
        <f>Executive1!K16</f>
        <v>1</v>
      </c>
      <c r="AV16" s="89">
        <f>Executive2!K16</f>
        <v>1</v>
      </c>
      <c r="AW16" s="89">
        <f>Executive3!K16</f>
        <v>1</v>
      </c>
      <c r="AX16" s="89">
        <f>Executive4!K16</f>
        <v>1</v>
      </c>
      <c r="AY16" s="89">
        <f>Executive5!K16</f>
        <v>1</v>
      </c>
      <c r="AZ16" s="86">
        <f>AVERAGE(Executive1!L16,Executive2!L16,Executive3!L16,Executive4!L16,Executive5!L16)</f>
        <v>2.2000000000000002</v>
      </c>
      <c r="BA16" s="89">
        <f>Executive1!L16</f>
        <v>2</v>
      </c>
      <c r="BB16" s="89">
        <f>Executive2!L16</f>
        <v>2</v>
      </c>
      <c r="BC16" s="89">
        <f>Executive3!L16</f>
        <v>2</v>
      </c>
      <c r="BD16" s="89">
        <f>Executive4!L16</f>
        <v>2</v>
      </c>
      <c r="BE16" s="89">
        <f>Executive5!L16</f>
        <v>3</v>
      </c>
      <c r="BF16" s="86">
        <f>AVERAGE(Executive1!M16,Executive2!M16,Executive3!M16,Executive4!M16,Executive5!M16)</f>
        <v>3.4</v>
      </c>
      <c r="BG16" s="89">
        <f>Executive1!M16</f>
        <v>5</v>
      </c>
      <c r="BH16" s="89">
        <f>Executive2!M16</f>
        <v>1</v>
      </c>
      <c r="BI16" s="89">
        <f>Executive3!M16</f>
        <v>5</v>
      </c>
      <c r="BJ16" s="89">
        <f>Executive4!M16</f>
        <v>5</v>
      </c>
      <c r="BK16" s="89">
        <f>Executive5!M16</f>
        <v>1</v>
      </c>
      <c r="BL16" s="88">
        <f t="shared" si="2"/>
        <v>2.3000000000000003</v>
      </c>
      <c r="BM16" s="86">
        <f t="shared" si="3"/>
        <v>3.6</v>
      </c>
      <c r="BN16" s="89">
        <f>Executive1!O16</f>
        <v>4</v>
      </c>
      <c r="BO16" s="89">
        <f>Executive2!O16</f>
        <v>4</v>
      </c>
      <c r="BP16" s="89">
        <f>Executive3!O16</f>
        <v>4</v>
      </c>
      <c r="BQ16" s="89">
        <f>Executive4!O16</f>
        <v>2</v>
      </c>
      <c r="BR16" s="89">
        <f>Executive5!O16</f>
        <v>4</v>
      </c>
      <c r="BS16" s="86">
        <f t="shared" si="4"/>
        <v>1.4</v>
      </c>
      <c r="BT16" s="89">
        <f>Executive1!P16</f>
        <v>1</v>
      </c>
      <c r="BU16" s="89">
        <f>Executive2!P16</f>
        <v>1</v>
      </c>
      <c r="BV16" s="89">
        <f>Executive3!P16</f>
        <v>1</v>
      </c>
      <c r="BW16" s="89">
        <f>Executive4!P16</f>
        <v>3</v>
      </c>
      <c r="BX16" s="89">
        <f>Executive5!P16</f>
        <v>1</v>
      </c>
      <c r="BY16" s="86">
        <f t="shared" si="5"/>
        <v>1.4</v>
      </c>
      <c r="BZ16" s="89">
        <f>Executive1!Q16</f>
        <v>1</v>
      </c>
      <c r="CA16" s="89">
        <f>Executive2!Q16</f>
        <v>1</v>
      </c>
      <c r="CB16" s="89">
        <f>Executive3!Q16</f>
        <v>1</v>
      </c>
      <c r="CC16" s="89">
        <f>Executive4!Q16</f>
        <v>3</v>
      </c>
      <c r="CD16" s="89">
        <f>Executive5!Q16</f>
        <v>1</v>
      </c>
      <c r="CE16" s="86">
        <f t="shared" si="6"/>
        <v>3.4</v>
      </c>
      <c r="CF16" s="89">
        <f>Executive1!R16</f>
        <v>3</v>
      </c>
      <c r="CG16" s="89">
        <f>Executive2!R16</f>
        <v>3</v>
      </c>
      <c r="CH16" s="89">
        <f>Executive3!R16</f>
        <v>3</v>
      </c>
      <c r="CI16" s="89">
        <f>Executive4!R16</f>
        <v>5</v>
      </c>
      <c r="CJ16" s="89">
        <f>Executive5!R16</f>
        <v>3</v>
      </c>
      <c r="CK16" s="86">
        <f t="shared" si="7"/>
        <v>2.8</v>
      </c>
      <c r="CL16" s="89">
        <f>Executive1!S16</f>
        <v>3</v>
      </c>
      <c r="CM16" s="89">
        <f>Executive2!S16</f>
        <v>3</v>
      </c>
      <c r="CN16" s="89">
        <f>Executive3!S16</f>
        <v>3</v>
      </c>
      <c r="CO16" s="89">
        <f>Executive4!S16</f>
        <v>2</v>
      </c>
      <c r="CP16" s="89">
        <f>Executive5!S16</f>
        <v>3</v>
      </c>
      <c r="CQ16" s="86">
        <f t="shared" si="8"/>
        <v>4.5999999999999996</v>
      </c>
      <c r="CR16" s="89">
        <f>Executive1!T16</f>
        <v>5</v>
      </c>
      <c r="CS16" s="89">
        <f>Executive2!T16</f>
        <v>5</v>
      </c>
      <c r="CT16" s="89">
        <f>Executive3!T16</f>
        <v>5</v>
      </c>
      <c r="CU16" s="89">
        <f>Executive4!T16</f>
        <v>3</v>
      </c>
      <c r="CV16" s="89">
        <f>Executive5!T16</f>
        <v>5</v>
      </c>
      <c r="CW16" s="86">
        <f t="shared" si="9"/>
        <v>3.4</v>
      </c>
      <c r="CX16" s="84">
        <f>Executive1!U16</f>
        <v>1</v>
      </c>
      <c r="CY16" s="84">
        <f>Executive2!U16</f>
        <v>5</v>
      </c>
      <c r="CZ16" s="84">
        <f>Executive3!U16</f>
        <v>3</v>
      </c>
      <c r="DA16" s="84">
        <f>Executive4!U16</f>
        <v>3</v>
      </c>
      <c r="DB16" s="84">
        <f>Executive5!U16</f>
        <v>5</v>
      </c>
      <c r="DC16" s="85">
        <f t="shared" si="10"/>
        <v>2.9428571428571431</v>
      </c>
      <c r="DD16" s="14"/>
      <c r="DE16" s="14"/>
      <c r="DF16" s="68"/>
      <c r="DG16" s="68"/>
      <c r="DH16" s="68"/>
      <c r="DI16" s="68"/>
      <c r="DJ16" s="68"/>
    </row>
    <row r="17" spans="1:114" ht="20.25" customHeight="1">
      <c r="A17" s="70"/>
      <c r="B17" s="71" t="str">
        <f>'Capabilities Blank Template'!B17</f>
        <v>Superapps</v>
      </c>
      <c r="C17" s="86">
        <f t="shared" si="0"/>
        <v>3.4</v>
      </c>
      <c r="D17" s="87">
        <f>Executive1!C17</f>
        <v>2</v>
      </c>
      <c r="E17" s="87">
        <f>Executive2!C17</f>
        <v>4</v>
      </c>
      <c r="F17" s="87">
        <f>Executive3!C17</f>
        <v>4</v>
      </c>
      <c r="G17" s="87">
        <f>Executive4!C17</f>
        <v>3</v>
      </c>
      <c r="H17" s="87">
        <f>Executive5!C17</f>
        <v>4</v>
      </c>
      <c r="I17" s="86">
        <f>AVERAGE(Executive1!D17,Executive2!D17,Executive3!D17,Executive4!D17,Executive5!D17)</f>
        <v>2.2000000000000002</v>
      </c>
      <c r="J17" s="87">
        <f>Executive1!D17</f>
        <v>4</v>
      </c>
      <c r="K17" s="87">
        <f>Executive2!D17</f>
        <v>2</v>
      </c>
      <c r="L17" s="87">
        <f>Executive3!D17</f>
        <v>1</v>
      </c>
      <c r="M17" s="87">
        <f>Executive4!D17</f>
        <v>2</v>
      </c>
      <c r="N17" s="87">
        <f>Executive1!D17</f>
        <v>4</v>
      </c>
      <c r="O17" s="86">
        <f>AVERAGE(Executive1!E17,Executive2!E17,Executive3!E17,Executive4!E17,Executive5!E17)</f>
        <v>2</v>
      </c>
      <c r="P17" s="87">
        <f>Executive1!E17</f>
        <v>4</v>
      </c>
      <c r="Q17" s="87">
        <f>Executive2!E17</f>
        <v>1</v>
      </c>
      <c r="R17" s="87">
        <f>Executive3!E17</f>
        <v>1</v>
      </c>
      <c r="S17" s="87">
        <f>Executive4!E17</f>
        <v>3</v>
      </c>
      <c r="T17" s="87">
        <f>Executive5!E17</f>
        <v>1</v>
      </c>
      <c r="U17" s="86">
        <f>AVERAGE(Executive1!F17,Executive2!F17,Executive3!F17,Executive4!F17,Executive5!F17)</f>
        <v>2.6</v>
      </c>
      <c r="V17" s="87">
        <f>Executive1!F17</f>
        <v>4</v>
      </c>
      <c r="W17" s="87">
        <f>Executive2!F17</f>
        <v>2</v>
      </c>
      <c r="X17" s="87">
        <f>Executive3!F17</f>
        <v>3</v>
      </c>
      <c r="Y17" s="87">
        <f>Executive4!F17</f>
        <v>2</v>
      </c>
      <c r="Z17" s="87">
        <f>Executive5!F17</f>
        <v>2</v>
      </c>
      <c r="AA17" s="86">
        <f>AVERAGE(Executive1!G17,Executive2!G17,Executive3!G17,Executive4!G17,Executive5!G17)</f>
        <v>2.6</v>
      </c>
      <c r="AB17" s="87">
        <f>Executive1!G17</f>
        <v>1</v>
      </c>
      <c r="AC17" s="87">
        <f>Executive2!G17</f>
        <v>3</v>
      </c>
      <c r="AD17" s="87">
        <f>Executive3!G17</f>
        <v>3</v>
      </c>
      <c r="AE17" s="87">
        <f>Executive4!G17</f>
        <v>3</v>
      </c>
      <c r="AF17" s="87">
        <f>Executive5!G17</f>
        <v>3</v>
      </c>
      <c r="AG17" s="86">
        <f>AVERAGE(Executive1!H17,Executive2!H17,Executive3!H17,Executive4!H17,Executive5!H17)</f>
        <v>4.4000000000000004</v>
      </c>
      <c r="AH17" s="87">
        <f>Executive1!H17</f>
        <v>5</v>
      </c>
      <c r="AI17" s="87">
        <f>Executive2!H17</f>
        <v>5</v>
      </c>
      <c r="AJ17" s="87">
        <f>Executive3!H17</f>
        <v>4</v>
      </c>
      <c r="AK17" s="87">
        <f>Executive4!H17</f>
        <v>3</v>
      </c>
      <c r="AL17" s="87">
        <f>Executive5!H17</f>
        <v>5</v>
      </c>
      <c r="AM17" s="88">
        <f t="shared" si="1"/>
        <v>2.8666666666666667</v>
      </c>
      <c r="AN17" s="86">
        <f>AVERAGE(Executive1!J17,Executive2!J17,Executive3!J17,Executive4!J17,Executive5!J17)</f>
        <v>3.6</v>
      </c>
      <c r="AO17" s="89">
        <f>Executive1!J17</f>
        <v>4</v>
      </c>
      <c r="AP17" s="89">
        <f>Executive2!J17</f>
        <v>3</v>
      </c>
      <c r="AQ17" s="89">
        <f>Executive3!J17</f>
        <v>3</v>
      </c>
      <c r="AR17" s="89">
        <f>Executive4!J17</f>
        <v>4</v>
      </c>
      <c r="AS17" s="89">
        <f>Executive5!J17</f>
        <v>4</v>
      </c>
      <c r="AT17" s="86">
        <f>AVERAGE(Executive1!K17,Executive2!K17,Executive3!K17,Executive4!K17,Executive5!K17)</f>
        <v>1.8</v>
      </c>
      <c r="AU17" s="89">
        <f>Executive1!K17</f>
        <v>2</v>
      </c>
      <c r="AV17" s="89">
        <f>Executive2!K17</f>
        <v>1</v>
      </c>
      <c r="AW17" s="89">
        <f>Executive3!K17</f>
        <v>2</v>
      </c>
      <c r="AX17" s="89">
        <f>Executive4!K17</f>
        <v>2</v>
      </c>
      <c r="AY17" s="89">
        <f>Executive5!K17</f>
        <v>2</v>
      </c>
      <c r="AZ17" s="86">
        <f>AVERAGE(Executive1!L17,Executive2!L17,Executive3!L17,Executive4!L17,Executive5!L17)</f>
        <v>3.2</v>
      </c>
      <c r="BA17" s="89">
        <f>Executive1!L17</f>
        <v>3</v>
      </c>
      <c r="BB17" s="89">
        <f>Executive2!L17</f>
        <v>3</v>
      </c>
      <c r="BC17" s="89">
        <f>Executive3!L17</f>
        <v>3</v>
      </c>
      <c r="BD17" s="89">
        <f>Executive4!L17</f>
        <v>3</v>
      </c>
      <c r="BE17" s="89">
        <f>Executive5!L17</f>
        <v>4</v>
      </c>
      <c r="BF17" s="86">
        <f>AVERAGE(Executive1!M17,Executive2!M17,Executive3!M17,Executive4!M17,Executive5!M17)</f>
        <v>3.6</v>
      </c>
      <c r="BG17" s="89">
        <f>Executive1!M17</f>
        <v>5</v>
      </c>
      <c r="BH17" s="89">
        <f>Executive2!M17</f>
        <v>1</v>
      </c>
      <c r="BI17" s="89">
        <f>Executive3!M17</f>
        <v>5</v>
      </c>
      <c r="BJ17" s="89">
        <f>Executive4!M17</f>
        <v>5</v>
      </c>
      <c r="BK17" s="89">
        <f>Executive5!M17</f>
        <v>2</v>
      </c>
      <c r="BL17" s="88">
        <f t="shared" si="2"/>
        <v>3.0500000000000003</v>
      </c>
      <c r="BM17" s="86">
        <f t="shared" si="3"/>
        <v>3</v>
      </c>
      <c r="BN17" s="89">
        <f>Executive1!O17</f>
        <v>1</v>
      </c>
      <c r="BO17" s="89">
        <f>Executive2!O17</f>
        <v>3</v>
      </c>
      <c r="BP17" s="89">
        <f>Executive3!O17</f>
        <v>4</v>
      </c>
      <c r="BQ17" s="89">
        <f>Executive4!O17</f>
        <v>3</v>
      </c>
      <c r="BR17" s="89">
        <f>Executive5!O17</f>
        <v>4</v>
      </c>
      <c r="BS17" s="86">
        <f t="shared" si="4"/>
        <v>2.2000000000000002</v>
      </c>
      <c r="BT17" s="89">
        <f>Executive1!P17</f>
        <v>1</v>
      </c>
      <c r="BU17" s="89">
        <f>Executive2!P17</f>
        <v>4</v>
      </c>
      <c r="BV17" s="89">
        <f>Executive3!P17</f>
        <v>2</v>
      </c>
      <c r="BW17" s="89">
        <f>Executive4!P17</f>
        <v>2</v>
      </c>
      <c r="BX17" s="89">
        <f>Executive5!P17</f>
        <v>2</v>
      </c>
      <c r="BY17" s="86">
        <f t="shared" si="5"/>
        <v>2</v>
      </c>
      <c r="BZ17" s="89">
        <f>Executive1!Q17</f>
        <v>1</v>
      </c>
      <c r="CA17" s="89">
        <f>Executive2!Q17</f>
        <v>4</v>
      </c>
      <c r="CB17" s="89">
        <f>Executive3!Q17</f>
        <v>1</v>
      </c>
      <c r="CC17" s="89">
        <f>Executive4!Q17</f>
        <v>3</v>
      </c>
      <c r="CD17" s="89">
        <f>Executive5!Q17</f>
        <v>1</v>
      </c>
      <c r="CE17" s="86">
        <f t="shared" si="6"/>
        <v>1.8</v>
      </c>
      <c r="CF17" s="89">
        <f>Executive1!R17</f>
        <v>1</v>
      </c>
      <c r="CG17" s="89">
        <f>Executive2!R17</f>
        <v>2</v>
      </c>
      <c r="CH17" s="89">
        <f>Executive3!R17</f>
        <v>2</v>
      </c>
      <c r="CI17" s="89">
        <f>Executive4!R17</f>
        <v>2</v>
      </c>
      <c r="CJ17" s="89">
        <f>Executive5!R17</f>
        <v>2</v>
      </c>
      <c r="CK17" s="86">
        <f t="shared" si="7"/>
        <v>3.2</v>
      </c>
      <c r="CL17" s="89">
        <f>Executive1!S17</f>
        <v>2</v>
      </c>
      <c r="CM17" s="89">
        <f>Executive2!S17</f>
        <v>5</v>
      </c>
      <c r="CN17" s="89">
        <f>Executive3!S17</f>
        <v>3</v>
      </c>
      <c r="CO17" s="89">
        <f>Executive4!S17</f>
        <v>3</v>
      </c>
      <c r="CP17" s="89">
        <f>Executive5!S17</f>
        <v>3</v>
      </c>
      <c r="CQ17" s="86">
        <f t="shared" si="8"/>
        <v>4.4000000000000004</v>
      </c>
      <c r="CR17" s="89">
        <f>Executive1!T17</f>
        <v>4</v>
      </c>
      <c r="CS17" s="89">
        <f>Executive2!T17</f>
        <v>5</v>
      </c>
      <c r="CT17" s="89">
        <f>Executive3!T17</f>
        <v>5</v>
      </c>
      <c r="CU17" s="89">
        <f>Executive4!T17</f>
        <v>3</v>
      </c>
      <c r="CV17" s="89">
        <f>Executive5!T17</f>
        <v>5</v>
      </c>
      <c r="CW17" s="86">
        <f t="shared" si="9"/>
        <v>1.8</v>
      </c>
      <c r="CX17" s="84">
        <f>Executive1!U17</f>
        <v>1</v>
      </c>
      <c r="CY17" s="84">
        <f>Executive2!U17</f>
        <v>1</v>
      </c>
      <c r="CZ17" s="84">
        <f>Executive3!U17</f>
        <v>4</v>
      </c>
      <c r="DA17" s="84">
        <f>Executive4!U17</f>
        <v>2</v>
      </c>
      <c r="DB17" s="84">
        <f>Executive5!U17</f>
        <v>1</v>
      </c>
      <c r="DC17" s="85">
        <f t="shared" si="10"/>
        <v>2.628571428571429</v>
      </c>
      <c r="DD17" s="14"/>
      <c r="DE17" s="14"/>
      <c r="DF17" s="68"/>
      <c r="DG17" s="68"/>
      <c r="DH17" s="68"/>
      <c r="DI17" s="68"/>
      <c r="DJ17" s="68"/>
    </row>
    <row r="18" spans="1:114" ht="20.25" customHeight="1">
      <c r="A18" s="70"/>
      <c r="B18" s="71" t="str">
        <f>'Capabilities Blank Template'!B18</f>
        <v>AI governance</v>
      </c>
      <c r="C18" s="86">
        <f t="shared" si="0"/>
        <v>2.8</v>
      </c>
      <c r="D18" s="87">
        <f>Executive1!C18</f>
        <v>4</v>
      </c>
      <c r="E18" s="87">
        <f>Executive2!C18</f>
        <v>4</v>
      </c>
      <c r="F18" s="87">
        <f>Executive3!C18</f>
        <v>1</v>
      </c>
      <c r="G18" s="87">
        <f>Executive4!C18</f>
        <v>1</v>
      </c>
      <c r="H18" s="87">
        <f>Executive5!C18</f>
        <v>4</v>
      </c>
      <c r="I18" s="86">
        <f>AVERAGE(Executive1!D18,Executive2!D18,Executive3!D18,Executive4!D18,Executive5!D18)</f>
        <v>1.8</v>
      </c>
      <c r="J18" s="87">
        <f>Executive1!D18</f>
        <v>5</v>
      </c>
      <c r="K18" s="87">
        <f>Executive2!D18</f>
        <v>1</v>
      </c>
      <c r="L18" s="87">
        <f>Executive3!D18</f>
        <v>1</v>
      </c>
      <c r="M18" s="87">
        <f>Executive4!D18</f>
        <v>1</v>
      </c>
      <c r="N18" s="87">
        <f>Executive1!D18</f>
        <v>5</v>
      </c>
      <c r="O18" s="86">
        <f>AVERAGE(Executive1!E18,Executive2!E18,Executive3!E18,Executive4!E18,Executive5!E18)</f>
        <v>1.6</v>
      </c>
      <c r="P18" s="87">
        <f>Executive1!E18</f>
        <v>3</v>
      </c>
      <c r="Q18" s="87">
        <f>Executive2!E18</f>
        <v>1</v>
      </c>
      <c r="R18" s="87">
        <f>Executive3!E18</f>
        <v>2</v>
      </c>
      <c r="S18" s="87">
        <f>Executive4!E18</f>
        <v>1</v>
      </c>
      <c r="T18" s="87">
        <f>Executive5!E18</f>
        <v>1</v>
      </c>
      <c r="U18" s="86">
        <f>AVERAGE(Executive1!F18,Executive2!F18,Executive3!F18,Executive4!F18,Executive5!F18)</f>
        <v>3.4</v>
      </c>
      <c r="V18" s="87">
        <f>Executive1!F18</f>
        <v>5</v>
      </c>
      <c r="W18" s="87">
        <f>Executive2!F18</f>
        <v>3</v>
      </c>
      <c r="X18" s="87">
        <f>Executive3!F18</f>
        <v>5</v>
      </c>
      <c r="Y18" s="87">
        <f>Executive4!F18</f>
        <v>1</v>
      </c>
      <c r="Z18" s="87">
        <f>Executive5!F18</f>
        <v>3</v>
      </c>
      <c r="AA18" s="86">
        <f>AVERAGE(Executive1!G18,Executive2!G18,Executive3!G18,Executive4!G18,Executive5!G18)</f>
        <v>2.4</v>
      </c>
      <c r="AB18" s="87">
        <f>Executive1!G18</f>
        <v>2</v>
      </c>
      <c r="AC18" s="87">
        <f>Executive2!G18</f>
        <v>3</v>
      </c>
      <c r="AD18" s="87">
        <f>Executive3!G18</f>
        <v>3</v>
      </c>
      <c r="AE18" s="87">
        <f>Executive4!G18</f>
        <v>1</v>
      </c>
      <c r="AF18" s="87">
        <f>Executive5!G18</f>
        <v>3</v>
      </c>
      <c r="AG18" s="86">
        <f>AVERAGE(Executive1!H18,Executive2!H18,Executive3!H18,Executive4!H18,Executive5!H18)</f>
        <v>3.6</v>
      </c>
      <c r="AH18" s="87">
        <f>Executive1!H18</f>
        <v>4</v>
      </c>
      <c r="AI18" s="87">
        <f>Executive2!H18</f>
        <v>4</v>
      </c>
      <c r="AJ18" s="87">
        <f>Executive3!H18</f>
        <v>4</v>
      </c>
      <c r="AK18" s="87">
        <f>Executive4!H18</f>
        <v>2</v>
      </c>
      <c r="AL18" s="87">
        <f>Executive5!H18</f>
        <v>4</v>
      </c>
      <c r="AM18" s="88">
        <f t="shared" si="1"/>
        <v>2.6</v>
      </c>
      <c r="AN18" s="86">
        <f>AVERAGE(Executive1!J18,Executive2!J18,Executive3!J18,Executive4!J18,Executive5!J18)</f>
        <v>2.8</v>
      </c>
      <c r="AO18" s="89">
        <f>Executive1!J18</f>
        <v>4</v>
      </c>
      <c r="AP18" s="89">
        <f>Executive2!J18</f>
        <v>4</v>
      </c>
      <c r="AQ18" s="89">
        <f>Executive3!J18</f>
        <v>1</v>
      </c>
      <c r="AR18" s="89">
        <f>Executive4!J18</f>
        <v>4</v>
      </c>
      <c r="AS18" s="89">
        <f>Executive5!J18</f>
        <v>1</v>
      </c>
      <c r="AT18" s="86">
        <f>AVERAGE(Executive1!K18,Executive2!K18,Executive3!K18,Executive4!K18,Executive5!K18)</f>
        <v>2.2000000000000002</v>
      </c>
      <c r="AU18" s="89">
        <f>Executive1!K18</f>
        <v>3</v>
      </c>
      <c r="AV18" s="89">
        <f>Executive2!K18</f>
        <v>2</v>
      </c>
      <c r="AW18" s="89">
        <f>Executive3!K18</f>
        <v>2</v>
      </c>
      <c r="AX18" s="89">
        <f>Executive4!K18</f>
        <v>3</v>
      </c>
      <c r="AY18" s="89">
        <f>Executive5!K18</f>
        <v>1</v>
      </c>
      <c r="AZ18" s="86">
        <f>AVERAGE(Executive1!L18,Executive2!L18,Executive3!L18,Executive4!L18,Executive5!L18)</f>
        <v>1.8</v>
      </c>
      <c r="BA18" s="89">
        <f>Executive1!L18</f>
        <v>1</v>
      </c>
      <c r="BB18" s="89">
        <f>Executive2!L18</f>
        <v>4</v>
      </c>
      <c r="BC18" s="89">
        <f>Executive3!L18</f>
        <v>1</v>
      </c>
      <c r="BD18" s="89">
        <f>Executive4!L18</f>
        <v>1</v>
      </c>
      <c r="BE18" s="89">
        <f>Executive5!L18</f>
        <v>2</v>
      </c>
      <c r="BF18" s="86">
        <f>AVERAGE(Executive1!M18,Executive2!M18,Executive3!M18,Executive4!M18,Executive5!M18)</f>
        <v>3.8</v>
      </c>
      <c r="BG18" s="89">
        <f>Executive1!M18</f>
        <v>5</v>
      </c>
      <c r="BH18" s="89">
        <f>Executive2!M18</f>
        <v>2</v>
      </c>
      <c r="BI18" s="89">
        <f>Executive3!M18</f>
        <v>2</v>
      </c>
      <c r="BJ18" s="89">
        <f>Executive4!M18</f>
        <v>5</v>
      </c>
      <c r="BK18" s="89">
        <f>Executive5!M18</f>
        <v>5</v>
      </c>
      <c r="BL18" s="88">
        <f t="shared" si="2"/>
        <v>2.65</v>
      </c>
      <c r="BM18" s="86">
        <f t="shared" si="3"/>
        <v>2.4</v>
      </c>
      <c r="BN18" s="89">
        <f>Executive1!O18</f>
        <v>1</v>
      </c>
      <c r="BO18" s="89">
        <f>Executive2!O18</f>
        <v>2</v>
      </c>
      <c r="BP18" s="89">
        <f>Executive3!O18</f>
        <v>4</v>
      </c>
      <c r="BQ18" s="89">
        <f>Executive4!O18</f>
        <v>1</v>
      </c>
      <c r="BR18" s="89">
        <f>Executive5!O18</f>
        <v>4</v>
      </c>
      <c r="BS18" s="86">
        <f t="shared" si="4"/>
        <v>1</v>
      </c>
      <c r="BT18" s="89">
        <f>Executive1!P18</f>
        <v>1</v>
      </c>
      <c r="BU18" s="89">
        <f>Executive2!P18</f>
        <v>1</v>
      </c>
      <c r="BV18" s="89">
        <f>Executive3!P18</f>
        <v>1</v>
      </c>
      <c r="BW18" s="89">
        <f>Executive4!P18</f>
        <v>1</v>
      </c>
      <c r="BX18" s="89">
        <f>Executive5!P18</f>
        <v>1</v>
      </c>
      <c r="BY18" s="86">
        <f t="shared" si="5"/>
        <v>1.2</v>
      </c>
      <c r="BZ18" s="89">
        <f>Executive1!Q18</f>
        <v>2</v>
      </c>
      <c r="CA18" s="89">
        <f>Executive2!Q18</f>
        <v>1</v>
      </c>
      <c r="CB18" s="89">
        <f>Executive3!Q18</f>
        <v>1</v>
      </c>
      <c r="CC18" s="89">
        <f>Executive4!Q18</f>
        <v>1</v>
      </c>
      <c r="CD18" s="89">
        <f>Executive5!Q18</f>
        <v>1</v>
      </c>
      <c r="CE18" s="86">
        <f t="shared" si="6"/>
        <v>2</v>
      </c>
      <c r="CF18" s="89">
        <f>Executive1!R18</f>
        <v>1</v>
      </c>
      <c r="CG18" s="89">
        <f>Executive2!R18</f>
        <v>2</v>
      </c>
      <c r="CH18" s="89">
        <f>Executive3!R18</f>
        <v>3</v>
      </c>
      <c r="CI18" s="89">
        <f>Executive4!R18</f>
        <v>1</v>
      </c>
      <c r="CJ18" s="89">
        <f>Executive5!R18</f>
        <v>3</v>
      </c>
      <c r="CK18" s="86">
        <f t="shared" si="7"/>
        <v>2.2000000000000002</v>
      </c>
      <c r="CL18" s="89">
        <f>Executive1!S18</f>
        <v>1</v>
      </c>
      <c r="CM18" s="89">
        <f>Executive2!S18</f>
        <v>3</v>
      </c>
      <c r="CN18" s="89">
        <f>Executive3!S18</f>
        <v>3</v>
      </c>
      <c r="CO18" s="89">
        <f>Executive4!S18</f>
        <v>1</v>
      </c>
      <c r="CP18" s="89">
        <f>Executive5!S18</f>
        <v>3</v>
      </c>
      <c r="CQ18" s="86">
        <f t="shared" si="8"/>
        <v>3.2</v>
      </c>
      <c r="CR18" s="89">
        <f>Executive1!T18</f>
        <v>2</v>
      </c>
      <c r="CS18" s="89">
        <f>Executive2!T18</f>
        <v>4</v>
      </c>
      <c r="CT18" s="89">
        <f>Executive3!T18</f>
        <v>4</v>
      </c>
      <c r="CU18" s="89">
        <f>Executive4!T18</f>
        <v>2</v>
      </c>
      <c r="CV18" s="89">
        <f>Executive5!T18</f>
        <v>4</v>
      </c>
      <c r="CW18" s="86">
        <f t="shared" si="9"/>
        <v>2.2000000000000002</v>
      </c>
      <c r="CX18" s="84">
        <f>Executive1!U18</f>
        <v>1</v>
      </c>
      <c r="CY18" s="84">
        <f>Executive2!U18</f>
        <v>1</v>
      </c>
      <c r="CZ18" s="84">
        <f>Executive3!U18</f>
        <v>5</v>
      </c>
      <c r="DA18" s="84">
        <f>Executive4!U18</f>
        <v>2</v>
      </c>
      <c r="DB18" s="84">
        <f>Executive5!U18</f>
        <v>2</v>
      </c>
      <c r="DC18" s="85">
        <f t="shared" si="10"/>
        <v>2.0285714285714285</v>
      </c>
      <c r="DD18" s="14"/>
      <c r="DE18" s="14"/>
      <c r="DF18" s="68"/>
      <c r="DG18" s="68"/>
      <c r="DH18" s="68"/>
      <c r="DI18" s="68"/>
      <c r="DJ18" s="68"/>
    </row>
    <row r="19" spans="1:114" ht="20.25" customHeight="1">
      <c r="A19" s="70"/>
      <c r="B19" s="71" t="str">
        <f>'Capabilities Blank Template'!B19</f>
        <v>Augmented reality</v>
      </c>
      <c r="C19" s="86">
        <f t="shared" si="0"/>
        <v>2.4</v>
      </c>
      <c r="D19" s="87">
        <f>Executive1!C19</f>
        <v>5</v>
      </c>
      <c r="E19" s="87">
        <f>Executive2!C19</f>
        <v>1</v>
      </c>
      <c r="F19" s="87">
        <f>Executive3!C19</f>
        <v>2</v>
      </c>
      <c r="G19" s="87">
        <f>Executive4!C19</f>
        <v>3</v>
      </c>
      <c r="H19" s="87">
        <f>Executive5!C19</f>
        <v>1</v>
      </c>
      <c r="I19" s="86">
        <f>AVERAGE(Executive1!D19,Executive2!D19,Executive3!D19,Executive4!D19,Executive5!D19)</f>
        <v>2</v>
      </c>
      <c r="J19" s="87">
        <f>Executive1!D19</f>
        <v>1</v>
      </c>
      <c r="K19" s="87">
        <f>Executive2!D19</f>
        <v>1</v>
      </c>
      <c r="L19" s="87">
        <f>Executive3!D19</f>
        <v>3</v>
      </c>
      <c r="M19" s="87">
        <f>Executive4!D19</f>
        <v>4</v>
      </c>
      <c r="N19" s="87">
        <f>Executive1!D19</f>
        <v>1</v>
      </c>
      <c r="O19" s="86">
        <f>AVERAGE(Executive1!E19,Executive2!E19,Executive3!E19,Executive4!E19,Executive5!E19)</f>
        <v>2.6</v>
      </c>
      <c r="P19" s="87">
        <f>Executive1!E19</f>
        <v>3</v>
      </c>
      <c r="Q19" s="87">
        <f>Executive2!E19</f>
        <v>2</v>
      </c>
      <c r="R19" s="87">
        <f>Executive3!E19</f>
        <v>2</v>
      </c>
      <c r="S19" s="87">
        <f>Executive4!E19</f>
        <v>4</v>
      </c>
      <c r="T19" s="87">
        <f>Executive5!E19</f>
        <v>2</v>
      </c>
      <c r="U19" s="86">
        <f>AVERAGE(Executive1!F19,Executive2!F19,Executive3!F19,Executive4!F19,Executive5!F19)</f>
        <v>4.4000000000000004</v>
      </c>
      <c r="V19" s="87">
        <f>Executive1!F19</f>
        <v>5</v>
      </c>
      <c r="W19" s="87">
        <f>Executive2!F19</f>
        <v>5</v>
      </c>
      <c r="X19" s="87">
        <f>Executive3!F19</f>
        <v>5</v>
      </c>
      <c r="Y19" s="87">
        <f>Executive4!F19</f>
        <v>2</v>
      </c>
      <c r="Z19" s="87">
        <f>Executive5!F19</f>
        <v>5</v>
      </c>
      <c r="AA19" s="86">
        <f>AVERAGE(Executive1!G19,Executive2!G19,Executive3!G19,Executive4!G19,Executive5!G19)</f>
        <v>3.4</v>
      </c>
      <c r="AB19" s="87">
        <f>Executive1!G19</f>
        <v>3</v>
      </c>
      <c r="AC19" s="87">
        <f>Executive2!G19</f>
        <v>3</v>
      </c>
      <c r="AD19" s="87">
        <f>Executive3!G19</f>
        <v>4</v>
      </c>
      <c r="AE19" s="87">
        <f>Executive4!G19</f>
        <v>4</v>
      </c>
      <c r="AF19" s="87">
        <f>Executive5!G19</f>
        <v>3</v>
      </c>
      <c r="AG19" s="86">
        <f>AVERAGE(Executive1!H19,Executive2!H19,Executive3!H19,Executive4!H19,Executive5!H19)</f>
        <v>3.4</v>
      </c>
      <c r="AH19" s="87">
        <f>Executive1!H19</f>
        <v>4</v>
      </c>
      <c r="AI19" s="87">
        <f>Executive2!H19</f>
        <v>4</v>
      </c>
      <c r="AJ19" s="87">
        <f>Executive3!H19</f>
        <v>4</v>
      </c>
      <c r="AK19" s="87">
        <f>Executive4!H19</f>
        <v>1</v>
      </c>
      <c r="AL19" s="87">
        <f>Executive5!H19</f>
        <v>4</v>
      </c>
      <c r="AM19" s="88">
        <f t="shared" si="1"/>
        <v>3.0333333333333332</v>
      </c>
      <c r="AN19" s="86">
        <f>AVERAGE(Executive1!J19,Executive2!J19,Executive3!J19,Executive4!J19,Executive5!J19)</f>
        <v>1.2</v>
      </c>
      <c r="AO19" s="89">
        <f>Executive1!J19</f>
        <v>1</v>
      </c>
      <c r="AP19" s="89">
        <f>Executive2!J19</f>
        <v>1</v>
      </c>
      <c r="AQ19" s="89">
        <f>Executive3!J19</f>
        <v>1</v>
      </c>
      <c r="AR19" s="89">
        <f>Executive4!J19</f>
        <v>1</v>
      </c>
      <c r="AS19" s="89">
        <f>Executive5!J19</f>
        <v>2</v>
      </c>
      <c r="AT19" s="86">
        <f>AVERAGE(Executive1!K19,Executive2!K19,Executive3!K19,Executive4!K19,Executive5!K19)</f>
        <v>2.2000000000000002</v>
      </c>
      <c r="AU19" s="89">
        <f>Executive1!K19</f>
        <v>1</v>
      </c>
      <c r="AV19" s="89">
        <f>Executive2!K19</f>
        <v>1</v>
      </c>
      <c r="AW19" s="89">
        <f>Executive3!K19</f>
        <v>5</v>
      </c>
      <c r="AX19" s="89">
        <f>Executive4!K19</f>
        <v>1</v>
      </c>
      <c r="AY19" s="89">
        <f>Executive5!K19</f>
        <v>3</v>
      </c>
      <c r="AZ19" s="86">
        <f>AVERAGE(Executive1!L19,Executive2!L19,Executive3!L19,Executive4!L19,Executive5!L19)</f>
        <v>1.8</v>
      </c>
      <c r="BA19" s="89">
        <f>Executive1!L19</f>
        <v>2</v>
      </c>
      <c r="BB19" s="89">
        <f>Executive2!L19</f>
        <v>2</v>
      </c>
      <c r="BC19" s="89">
        <f>Executive3!L19</f>
        <v>1</v>
      </c>
      <c r="BD19" s="89">
        <f>Executive4!L19</f>
        <v>2</v>
      </c>
      <c r="BE19" s="89">
        <f>Executive5!L19</f>
        <v>2</v>
      </c>
      <c r="BF19" s="86">
        <f>AVERAGE(Executive1!M19,Executive2!M19,Executive3!M19,Executive4!M19,Executive5!M19)</f>
        <v>5</v>
      </c>
      <c r="BG19" s="89">
        <f>Executive1!M19</f>
        <v>5</v>
      </c>
      <c r="BH19" s="89">
        <f>Executive2!M19</f>
        <v>5</v>
      </c>
      <c r="BI19" s="89">
        <f>Executive3!M19</f>
        <v>5</v>
      </c>
      <c r="BJ19" s="89">
        <f>Executive4!M19</f>
        <v>5</v>
      </c>
      <c r="BK19" s="89">
        <f>Executive5!M19</f>
        <v>5</v>
      </c>
      <c r="BL19" s="88">
        <f t="shared" si="2"/>
        <v>2.5499999999999998</v>
      </c>
      <c r="BM19" s="86">
        <f t="shared" si="3"/>
        <v>1.4</v>
      </c>
      <c r="BN19" s="89">
        <f>Executive1!O19</f>
        <v>1</v>
      </c>
      <c r="BO19" s="89">
        <f>Executive2!O19</f>
        <v>1</v>
      </c>
      <c r="BP19" s="89">
        <f>Executive3!O19</f>
        <v>1</v>
      </c>
      <c r="BQ19" s="89">
        <f>Executive4!O19</f>
        <v>3</v>
      </c>
      <c r="BR19" s="89">
        <f>Executive5!O19</f>
        <v>1</v>
      </c>
      <c r="BS19" s="86">
        <f t="shared" si="4"/>
        <v>2</v>
      </c>
      <c r="BT19" s="89">
        <f>Executive1!P19</f>
        <v>3</v>
      </c>
      <c r="BU19" s="89">
        <f>Executive2!P19</f>
        <v>1</v>
      </c>
      <c r="BV19" s="89">
        <f>Executive3!P19</f>
        <v>1</v>
      </c>
      <c r="BW19" s="89">
        <f>Executive4!P19</f>
        <v>4</v>
      </c>
      <c r="BX19" s="89">
        <f>Executive5!P19</f>
        <v>1</v>
      </c>
      <c r="BY19" s="86">
        <f t="shared" si="5"/>
        <v>2.6</v>
      </c>
      <c r="BZ19" s="89">
        <f>Executive1!Q19</f>
        <v>3</v>
      </c>
      <c r="CA19" s="89">
        <f>Executive2!Q19</f>
        <v>2</v>
      </c>
      <c r="CB19" s="89">
        <f>Executive3!Q19</f>
        <v>2</v>
      </c>
      <c r="CC19" s="89">
        <f>Executive4!Q19</f>
        <v>4</v>
      </c>
      <c r="CD19" s="89">
        <f>Executive5!Q19</f>
        <v>2</v>
      </c>
      <c r="CE19" s="86">
        <f t="shared" si="6"/>
        <v>4</v>
      </c>
      <c r="CF19" s="89">
        <f>Executive1!R19</f>
        <v>3</v>
      </c>
      <c r="CG19" s="89">
        <f>Executive2!R19</f>
        <v>5</v>
      </c>
      <c r="CH19" s="89">
        <f>Executive3!R19</f>
        <v>5</v>
      </c>
      <c r="CI19" s="89">
        <f>Executive4!R19</f>
        <v>2</v>
      </c>
      <c r="CJ19" s="89">
        <f>Executive5!R19</f>
        <v>5</v>
      </c>
      <c r="CK19" s="86">
        <f t="shared" si="7"/>
        <v>3.2</v>
      </c>
      <c r="CL19" s="89">
        <f>Executive1!S19</f>
        <v>3</v>
      </c>
      <c r="CM19" s="89">
        <f>Executive2!S19</f>
        <v>3</v>
      </c>
      <c r="CN19" s="89">
        <f>Executive3!S19</f>
        <v>3</v>
      </c>
      <c r="CO19" s="89">
        <f>Executive4!S19</f>
        <v>4</v>
      </c>
      <c r="CP19" s="89">
        <f>Executive5!S19</f>
        <v>3</v>
      </c>
      <c r="CQ19" s="86">
        <f t="shared" si="8"/>
        <v>2.8</v>
      </c>
      <c r="CR19" s="89">
        <f>Executive1!T19</f>
        <v>1</v>
      </c>
      <c r="CS19" s="89">
        <f>Executive2!T19</f>
        <v>4</v>
      </c>
      <c r="CT19" s="89">
        <f>Executive3!T19</f>
        <v>4</v>
      </c>
      <c r="CU19" s="89">
        <f>Executive4!T19</f>
        <v>1</v>
      </c>
      <c r="CV19" s="89">
        <f>Executive5!T19</f>
        <v>4</v>
      </c>
      <c r="CW19" s="86">
        <f t="shared" si="9"/>
        <v>1.4</v>
      </c>
      <c r="CX19" s="84">
        <f>Executive1!U19</f>
        <v>1</v>
      </c>
      <c r="CY19" s="84">
        <f>Executive2!U19</f>
        <v>1</v>
      </c>
      <c r="CZ19" s="84">
        <f>Executive3!U19</f>
        <v>2</v>
      </c>
      <c r="DA19" s="84">
        <f>Executive4!U19</f>
        <v>2</v>
      </c>
      <c r="DB19" s="84">
        <f>Executive5!U19</f>
        <v>1</v>
      </c>
      <c r="DC19" s="85">
        <f t="shared" si="10"/>
        <v>2.4857142857142853</v>
      </c>
      <c r="DD19" s="14"/>
      <c r="DE19" s="14"/>
      <c r="DF19" s="68"/>
      <c r="DG19" s="68"/>
      <c r="DH19" s="68"/>
      <c r="DI19" s="68"/>
      <c r="DJ19" s="68"/>
    </row>
    <row r="20" spans="1:114" ht="20.25" customHeight="1">
      <c r="A20" s="70"/>
      <c r="B20" s="71" t="str">
        <f>'Capabilities Blank Template'!B20</f>
        <v>Blockchain</v>
      </c>
      <c r="C20" s="86">
        <f t="shared" si="0"/>
        <v>2.2000000000000002</v>
      </c>
      <c r="D20" s="87">
        <f>Executive1!C20</f>
        <v>3</v>
      </c>
      <c r="E20" s="87">
        <f>Executive2!C20</f>
        <v>2</v>
      </c>
      <c r="F20" s="87">
        <f>Executive3!C20</f>
        <v>3</v>
      </c>
      <c r="G20" s="87">
        <f>Executive4!C20</f>
        <v>1</v>
      </c>
      <c r="H20" s="87">
        <f>Executive5!C20</f>
        <v>2</v>
      </c>
      <c r="I20" s="86">
        <f>AVERAGE(Executive1!D20,Executive2!D20,Executive3!D20,Executive4!D20,Executive5!D20)</f>
        <v>2.4</v>
      </c>
      <c r="J20" s="87">
        <f>Executive1!D20</f>
        <v>1</v>
      </c>
      <c r="K20" s="87">
        <f>Executive2!D20</f>
        <v>3</v>
      </c>
      <c r="L20" s="87">
        <f>Executive3!D20</f>
        <v>4</v>
      </c>
      <c r="M20" s="87">
        <f>Executive4!D20</f>
        <v>1</v>
      </c>
      <c r="N20" s="87">
        <f>Executive1!D20</f>
        <v>1</v>
      </c>
      <c r="O20" s="86">
        <f>AVERAGE(Executive1!E20,Executive2!E20,Executive3!E20,Executive4!E20,Executive5!E20)</f>
        <v>1.8</v>
      </c>
      <c r="P20" s="87">
        <f>Executive1!E20</f>
        <v>3</v>
      </c>
      <c r="Q20" s="87">
        <f>Executive2!E20</f>
        <v>2</v>
      </c>
      <c r="R20" s="87">
        <f>Executive3!E20</f>
        <v>1</v>
      </c>
      <c r="S20" s="87">
        <f>Executive4!E20</f>
        <v>1</v>
      </c>
      <c r="T20" s="87">
        <f>Executive5!E20</f>
        <v>2</v>
      </c>
      <c r="U20" s="86">
        <f>AVERAGE(Executive1!F20,Executive2!F20,Executive3!F20,Executive4!F20,Executive5!F20)</f>
        <v>4</v>
      </c>
      <c r="V20" s="87">
        <f>Executive1!F20</f>
        <v>4</v>
      </c>
      <c r="W20" s="87">
        <f>Executive2!F20</f>
        <v>5</v>
      </c>
      <c r="X20" s="87">
        <f>Executive3!F20</f>
        <v>5</v>
      </c>
      <c r="Y20" s="87">
        <f>Executive4!F20</f>
        <v>1</v>
      </c>
      <c r="Z20" s="87">
        <f>Executive5!F20</f>
        <v>5</v>
      </c>
      <c r="AA20" s="86">
        <f>AVERAGE(Executive1!G20,Executive2!G20,Executive3!G20,Executive4!G20,Executive5!G20)</f>
        <v>3.6</v>
      </c>
      <c r="AB20" s="87">
        <f>Executive1!G20</f>
        <v>4</v>
      </c>
      <c r="AC20" s="87">
        <f>Executive2!G20</f>
        <v>4</v>
      </c>
      <c r="AD20" s="87">
        <f>Executive3!G20</f>
        <v>5</v>
      </c>
      <c r="AE20" s="87">
        <f>Executive4!G20</f>
        <v>1</v>
      </c>
      <c r="AF20" s="87">
        <f>Executive5!G20</f>
        <v>4</v>
      </c>
      <c r="AG20" s="86">
        <f>AVERAGE(Executive1!H20,Executive2!H20,Executive3!H20,Executive4!H20,Executive5!H20)</f>
        <v>3.6</v>
      </c>
      <c r="AH20" s="87">
        <f>Executive1!H20</f>
        <v>4</v>
      </c>
      <c r="AI20" s="87">
        <f>Executive2!H20</f>
        <v>4</v>
      </c>
      <c r="AJ20" s="87">
        <f>Executive3!H20</f>
        <v>4</v>
      </c>
      <c r="AK20" s="87">
        <f>Executive4!H20</f>
        <v>2</v>
      </c>
      <c r="AL20" s="87">
        <f>Executive5!H20</f>
        <v>4</v>
      </c>
      <c r="AM20" s="88">
        <f t="shared" si="1"/>
        <v>2.9333333333333331</v>
      </c>
      <c r="AN20" s="86">
        <f>AVERAGE(Executive1!J20,Executive2!J20,Executive3!J20,Executive4!J20,Executive5!J20)</f>
        <v>2.4</v>
      </c>
      <c r="AO20" s="89">
        <f>Executive1!J20</f>
        <v>2</v>
      </c>
      <c r="AP20" s="89">
        <f>Executive2!J20</f>
        <v>2</v>
      </c>
      <c r="AQ20" s="89">
        <f>Executive3!J20</f>
        <v>3</v>
      </c>
      <c r="AR20" s="89">
        <f>Executive4!J20</f>
        <v>2</v>
      </c>
      <c r="AS20" s="89">
        <f>Executive5!J20</f>
        <v>3</v>
      </c>
      <c r="AT20" s="86">
        <f>AVERAGE(Executive1!K20,Executive2!K20,Executive3!K20,Executive4!K20,Executive5!K20)</f>
        <v>2.8</v>
      </c>
      <c r="AU20" s="89">
        <f>Executive1!K20</f>
        <v>3</v>
      </c>
      <c r="AV20" s="89">
        <f>Executive2!K20</f>
        <v>3</v>
      </c>
      <c r="AW20" s="89">
        <f>Executive3!K20</f>
        <v>1</v>
      </c>
      <c r="AX20" s="89">
        <f>Executive4!K20</f>
        <v>3</v>
      </c>
      <c r="AY20" s="89">
        <f>Executive5!K20</f>
        <v>4</v>
      </c>
      <c r="AZ20" s="86">
        <f>AVERAGE(Executive1!L20,Executive2!L20,Executive3!L20,Executive4!L20,Executive5!L20)</f>
        <v>1.8</v>
      </c>
      <c r="BA20" s="89">
        <f>Executive1!L20</f>
        <v>2</v>
      </c>
      <c r="BB20" s="89">
        <f>Executive2!L20</f>
        <v>2</v>
      </c>
      <c r="BC20" s="89">
        <f>Executive3!L20</f>
        <v>2</v>
      </c>
      <c r="BD20" s="89">
        <f>Executive4!L20</f>
        <v>2</v>
      </c>
      <c r="BE20" s="89">
        <f>Executive5!L20</f>
        <v>1</v>
      </c>
      <c r="BF20" s="86">
        <f>AVERAGE(Executive1!M20,Executive2!M20,Executive3!M20,Executive4!M20,Executive5!M20)</f>
        <v>5</v>
      </c>
      <c r="BG20" s="89">
        <f>Executive1!M20</f>
        <v>5</v>
      </c>
      <c r="BH20" s="89">
        <f>Executive2!M20</f>
        <v>5</v>
      </c>
      <c r="BI20" s="89">
        <f>Executive3!M20</f>
        <v>5</v>
      </c>
      <c r="BJ20" s="89">
        <f>Executive4!M20</f>
        <v>5</v>
      </c>
      <c r="BK20" s="89">
        <f>Executive5!M20</f>
        <v>5</v>
      </c>
      <c r="BL20" s="88">
        <f t="shared" si="2"/>
        <v>3</v>
      </c>
      <c r="BM20" s="86">
        <f t="shared" si="3"/>
        <v>1.6</v>
      </c>
      <c r="BN20" s="89">
        <f>Executive1!O20</f>
        <v>1</v>
      </c>
      <c r="BO20" s="89">
        <f>Executive2!O20</f>
        <v>2</v>
      </c>
      <c r="BP20" s="89">
        <f>Executive3!O20</f>
        <v>2</v>
      </c>
      <c r="BQ20" s="89">
        <f>Executive4!O20</f>
        <v>1</v>
      </c>
      <c r="BR20" s="89">
        <f>Executive5!O20</f>
        <v>2</v>
      </c>
      <c r="BS20" s="86">
        <f t="shared" si="4"/>
        <v>2.4</v>
      </c>
      <c r="BT20" s="89">
        <f>Executive1!P20</f>
        <v>2</v>
      </c>
      <c r="BU20" s="89">
        <f>Executive2!P20</f>
        <v>3</v>
      </c>
      <c r="BV20" s="89">
        <f>Executive3!P20</f>
        <v>3</v>
      </c>
      <c r="BW20" s="89">
        <f>Executive4!P20</f>
        <v>1</v>
      </c>
      <c r="BX20" s="89">
        <f>Executive5!P20</f>
        <v>3</v>
      </c>
      <c r="BY20" s="86">
        <f t="shared" si="5"/>
        <v>2</v>
      </c>
      <c r="BZ20" s="89">
        <f>Executive1!Q20</f>
        <v>3</v>
      </c>
      <c r="CA20" s="89">
        <f>Executive2!Q20</f>
        <v>2</v>
      </c>
      <c r="CB20" s="89">
        <f>Executive3!Q20</f>
        <v>2</v>
      </c>
      <c r="CC20" s="89">
        <f>Executive4!Q20</f>
        <v>1</v>
      </c>
      <c r="CD20" s="89">
        <f>Executive5!Q20</f>
        <v>2</v>
      </c>
      <c r="CE20" s="86">
        <f t="shared" si="6"/>
        <v>4</v>
      </c>
      <c r="CF20" s="89">
        <f>Executive1!R20</f>
        <v>4</v>
      </c>
      <c r="CG20" s="89">
        <f>Executive2!R20</f>
        <v>5</v>
      </c>
      <c r="CH20" s="89">
        <f>Executive3!R20</f>
        <v>5</v>
      </c>
      <c r="CI20" s="89">
        <f>Executive4!R20</f>
        <v>1</v>
      </c>
      <c r="CJ20" s="89">
        <f>Executive5!R20</f>
        <v>5</v>
      </c>
      <c r="CK20" s="86">
        <f t="shared" si="7"/>
        <v>3</v>
      </c>
      <c r="CL20" s="89">
        <f>Executive1!S20</f>
        <v>2</v>
      </c>
      <c r="CM20" s="89">
        <f>Executive2!S20</f>
        <v>4</v>
      </c>
      <c r="CN20" s="89">
        <f>Executive3!S20</f>
        <v>4</v>
      </c>
      <c r="CO20" s="89">
        <f>Executive4!S20</f>
        <v>1</v>
      </c>
      <c r="CP20" s="89">
        <f>Executive5!S20</f>
        <v>4</v>
      </c>
      <c r="CQ20" s="86">
        <f t="shared" si="8"/>
        <v>3.2</v>
      </c>
      <c r="CR20" s="89">
        <f>Executive1!T20</f>
        <v>2</v>
      </c>
      <c r="CS20" s="89">
        <f>Executive2!T20</f>
        <v>4</v>
      </c>
      <c r="CT20" s="89">
        <f>Executive3!T20</f>
        <v>4</v>
      </c>
      <c r="CU20" s="89">
        <f>Executive4!T20</f>
        <v>2</v>
      </c>
      <c r="CV20" s="89">
        <f>Executive5!T20</f>
        <v>4</v>
      </c>
      <c r="CW20" s="86">
        <f t="shared" si="9"/>
        <v>2</v>
      </c>
      <c r="CX20" s="84">
        <f>Executive1!U20</f>
        <v>3</v>
      </c>
      <c r="CY20" s="84">
        <f>Executive2!U20</f>
        <v>1</v>
      </c>
      <c r="CZ20" s="84">
        <f>Executive3!U20</f>
        <v>2</v>
      </c>
      <c r="DA20" s="84">
        <f>Executive4!U20</f>
        <v>2</v>
      </c>
      <c r="DB20" s="84">
        <f>Executive5!U20</f>
        <v>2</v>
      </c>
      <c r="DC20" s="85">
        <f t="shared" si="10"/>
        <v>2.6</v>
      </c>
      <c r="DD20" s="14"/>
      <c r="DE20" s="14"/>
      <c r="DF20" s="68"/>
      <c r="DG20" s="68"/>
      <c r="DH20" s="68"/>
      <c r="DI20" s="68"/>
      <c r="DJ20" s="68"/>
    </row>
    <row r="21" spans="1:114" ht="20.25" customHeight="1">
      <c r="A21" s="70"/>
      <c r="B21" s="71" t="str">
        <f>'Capabilities Blank Template'!B21</f>
        <v>Carbon accounting</v>
      </c>
      <c r="C21" s="86">
        <f t="shared" si="0"/>
        <v>2.8</v>
      </c>
      <c r="D21" s="87">
        <f>Executive1!C21</f>
        <v>2</v>
      </c>
      <c r="E21" s="87">
        <f>Executive2!C21</f>
        <v>3</v>
      </c>
      <c r="F21" s="87">
        <f>Executive3!C21</f>
        <v>1</v>
      </c>
      <c r="G21" s="87">
        <f>Executive4!C21</f>
        <v>5</v>
      </c>
      <c r="H21" s="87">
        <f>Executive5!C21</f>
        <v>3</v>
      </c>
      <c r="I21" s="86">
        <f>AVERAGE(Executive1!D21,Executive2!D21,Executive3!D21,Executive4!D21,Executive5!D21)</f>
        <v>3.2</v>
      </c>
      <c r="J21" s="87">
        <f>Executive1!D21</f>
        <v>2</v>
      </c>
      <c r="K21" s="87">
        <f>Executive2!D21</f>
        <v>4</v>
      </c>
      <c r="L21" s="87">
        <f>Executive3!D21</f>
        <v>5</v>
      </c>
      <c r="M21" s="87">
        <f>Executive4!D21</f>
        <v>1</v>
      </c>
      <c r="N21" s="87">
        <f>Executive1!D21</f>
        <v>2</v>
      </c>
      <c r="O21" s="86">
        <f>AVERAGE(Executive1!E21,Executive2!E21,Executive3!E21,Executive4!E21,Executive5!E21)</f>
        <v>2.6</v>
      </c>
      <c r="P21" s="87">
        <f>Executive1!E21</f>
        <v>3</v>
      </c>
      <c r="Q21" s="87">
        <f>Executive2!E21</f>
        <v>1</v>
      </c>
      <c r="R21" s="87">
        <f>Executive3!E21</f>
        <v>3</v>
      </c>
      <c r="S21" s="87">
        <f>Executive4!E21</f>
        <v>5</v>
      </c>
      <c r="T21" s="87">
        <f>Executive5!E21</f>
        <v>1</v>
      </c>
      <c r="U21" s="86">
        <f>AVERAGE(Executive1!F21,Executive2!F21,Executive3!F21,Executive4!F21,Executive5!F21)</f>
        <v>4.4000000000000004</v>
      </c>
      <c r="V21" s="87">
        <f>Executive1!F21</f>
        <v>5</v>
      </c>
      <c r="W21" s="87">
        <f>Executive2!F21</f>
        <v>5</v>
      </c>
      <c r="X21" s="87">
        <f>Executive3!F21</f>
        <v>5</v>
      </c>
      <c r="Y21" s="87">
        <f>Executive4!F21</f>
        <v>2</v>
      </c>
      <c r="Z21" s="87">
        <f>Executive5!F21</f>
        <v>5</v>
      </c>
      <c r="AA21" s="86">
        <f>AVERAGE(Executive1!G21,Executive2!G21,Executive3!G21,Executive4!G21,Executive5!G21)</f>
        <v>4.2</v>
      </c>
      <c r="AB21" s="87">
        <f>Executive1!G21</f>
        <v>5</v>
      </c>
      <c r="AC21" s="87">
        <f>Executive2!G21</f>
        <v>5</v>
      </c>
      <c r="AD21" s="87">
        <f>Executive3!G21</f>
        <v>2</v>
      </c>
      <c r="AE21" s="87">
        <f>Executive4!G21</f>
        <v>4</v>
      </c>
      <c r="AF21" s="87">
        <f>Executive5!G21</f>
        <v>5</v>
      </c>
      <c r="AG21" s="86">
        <f>AVERAGE(Executive1!H21,Executive2!H21,Executive3!H21,Executive4!H21,Executive5!H21)</f>
        <v>3.2</v>
      </c>
      <c r="AH21" s="87">
        <f>Executive1!H21</f>
        <v>4</v>
      </c>
      <c r="AI21" s="87">
        <f>Executive2!H21</f>
        <v>4</v>
      </c>
      <c r="AJ21" s="87">
        <f>Executive3!H21</f>
        <v>3</v>
      </c>
      <c r="AK21" s="87">
        <f>Executive4!H21</f>
        <v>1</v>
      </c>
      <c r="AL21" s="87">
        <f>Executive5!H21</f>
        <v>4</v>
      </c>
      <c r="AM21" s="88">
        <f t="shared" si="1"/>
        <v>3.4</v>
      </c>
      <c r="AN21" s="86">
        <f>AVERAGE(Executive1!J21,Executive2!J21,Executive3!J21,Executive4!J21,Executive5!J21)</f>
        <v>2.8</v>
      </c>
      <c r="AO21" s="89">
        <f>Executive1!J21</f>
        <v>3</v>
      </c>
      <c r="AP21" s="89">
        <f>Executive2!J21</f>
        <v>3</v>
      </c>
      <c r="AQ21" s="89">
        <f>Executive3!J21</f>
        <v>4</v>
      </c>
      <c r="AR21" s="89">
        <f>Executive4!J21</f>
        <v>3</v>
      </c>
      <c r="AS21" s="89">
        <f>Executive5!J21</f>
        <v>1</v>
      </c>
      <c r="AT21" s="86">
        <f>AVERAGE(Executive1!K21,Executive2!K21,Executive3!K21,Executive4!K21,Executive5!K21)</f>
        <v>3.8</v>
      </c>
      <c r="AU21" s="89">
        <f>Executive1!K21</f>
        <v>4</v>
      </c>
      <c r="AV21" s="89">
        <f>Executive2!K21</f>
        <v>4</v>
      </c>
      <c r="AW21" s="89">
        <f>Executive3!K21</f>
        <v>2</v>
      </c>
      <c r="AX21" s="89">
        <f>Executive4!K21</f>
        <v>4</v>
      </c>
      <c r="AY21" s="89">
        <f>Executive5!K21</f>
        <v>5</v>
      </c>
      <c r="AZ21" s="86">
        <f>AVERAGE(Executive1!L21,Executive2!L21,Executive3!L21,Executive4!L21,Executive5!L21)</f>
        <v>1.8</v>
      </c>
      <c r="BA21" s="89">
        <f>Executive1!L21</f>
        <v>1</v>
      </c>
      <c r="BB21" s="89">
        <f>Executive2!L21</f>
        <v>1</v>
      </c>
      <c r="BC21" s="89">
        <f>Executive3!L21</f>
        <v>3</v>
      </c>
      <c r="BD21" s="89">
        <f>Executive4!L21</f>
        <v>1</v>
      </c>
      <c r="BE21" s="89">
        <f>Executive5!L21</f>
        <v>3</v>
      </c>
      <c r="BF21" s="86">
        <f>AVERAGE(Executive1!M21,Executive2!M21,Executive3!M21,Executive4!M21,Executive5!M21)</f>
        <v>5</v>
      </c>
      <c r="BG21" s="89">
        <f>Executive1!M21</f>
        <v>5</v>
      </c>
      <c r="BH21" s="89">
        <f>Executive2!M21</f>
        <v>5</v>
      </c>
      <c r="BI21" s="89">
        <f>Executive3!M21</f>
        <v>5</v>
      </c>
      <c r="BJ21" s="89">
        <f>Executive4!M21</f>
        <v>5</v>
      </c>
      <c r="BK21" s="89">
        <f>Executive5!M21</f>
        <v>5</v>
      </c>
      <c r="BL21" s="88">
        <f t="shared" si="2"/>
        <v>3.35</v>
      </c>
      <c r="BM21" s="86">
        <f t="shared" si="3"/>
        <v>3</v>
      </c>
      <c r="BN21" s="89">
        <f>Executive1!O21</f>
        <v>1</v>
      </c>
      <c r="BO21" s="89">
        <f>Executive2!O21</f>
        <v>3</v>
      </c>
      <c r="BP21" s="89">
        <f>Executive3!O21</f>
        <v>3</v>
      </c>
      <c r="BQ21" s="89">
        <f>Executive4!O21</f>
        <v>5</v>
      </c>
      <c r="BR21" s="89">
        <f>Executive5!O21</f>
        <v>3</v>
      </c>
      <c r="BS21" s="86">
        <f t="shared" si="4"/>
        <v>3.2</v>
      </c>
      <c r="BT21" s="89">
        <f>Executive1!P21</f>
        <v>3</v>
      </c>
      <c r="BU21" s="89">
        <f>Executive2!P21</f>
        <v>4</v>
      </c>
      <c r="BV21" s="89">
        <f>Executive3!P21</f>
        <v>4</v>
      </c>
      <c r="BW21" s="89">
        <f>Executive4!P21</f>
        <v>1</v>
      </c>
      <c r="BX21" s="89">
        <f>Executive5!P21</f>
        <v>4</v>
      </c>
      <c r="BY21" s="86">
        <f t="shared" si="5"/>
        <v>2</v>
      </c>
      <c r="BZ21" s="89">
        <f>Executive1!Q21</f>
        <v>2</v>
      </c>
      <c r="CA21" s="89">
        <f>Executive2!Q21</f>
        <v>1</v>
      </c>
      <c r="CB21" s="89">
        <f>Executive3!Q21</f>
        <v>1</v>
      </c>
      <c r="CC21" s="89">
        <f>Executive4!Q21</f>
        <v>5</v>
      </c>
      <c r="CD21" s="89">
        <f>Executive5!Q21</f>
        <v>1</v>
      </c>
      <c r="CE21" s="86">
        <f t="shared" si="6"/>
        <v>4.2</v>
      </c>
      <c r="CF21" s="89">
        <f>Executive1!R21</f>
        <v>4</v>
      </c>
      <c r="CG21" s="89">
        <f>Executive2!R21</f>
        <v>5</v>
      </c>
      <c r="CH21" s="89">
        <f>Executive3!R21</f>
        <v>5</v>
      </c>
      <c r="CI21" s="89">
        <f>Executive4!R21</f>
        <v>2</v>
      </c>
      <c r="CJ21" s="89">
        <f>Executive5!R21</f>
        <v>5</v>
      </c>
      <c r="CK21" s="86">
        <f t="shared" si="7"/>
        <v>4.4000000000000004</v>
      </c>
      <c r="CL21" s="89">
        <f>Executive1!S21</f>
        <v>3</v>
      </c>
      <c r="CM21" s="89">
        <f>Executive2!S21</f>
        <v>5</v>
      </c>
      <c r="CN21" s="89">
        <f>Executive3!S21</f>
        <v>5</v>
      </c>
      <c r="CO21" s="89">
        <f>Executive4!S21</f>
        <v>4</v>
      </c>
      <c r="CP21" s="89">
        <f>Executive5!S21</f>
        <v>5</v>
      </c>
      <c r="CQ21" s="86">
        <f t="shared" si="8"/>
        <v>2.8</v>
      </c>
      <c r="CR21" s="89">
        <f>Executive1!T21</f>
        <v>1</v>
      </c>
      <c r="CS21" s="89">
        <f>Executive2!T21</f>
        <v>4</v>
      </c>
      <c r="CT21" s="89">
        <f>Executive3!T21</f>
        <v>4</v>
      </c>
      <c r="CU21" s="89">
        <f>Executive4!T21</f>
        <v>1</v>
      </c>
      <c r="CV21" s="89">
        <f>Executive5!T21</f>
        <v>4</v>
      </c>
      <c r="CW21" s="86">
        <f t="shared" si="9"/>
        <v>2</v>
      </c>
      <c r="CX21" s="84">
        <f>Executive1!U21</f>
        <v>4</v>
      </c>
      <c r="CY21" s="84">
        <f>Executive2!U21</f>
        <v>1</v>
      </c>
      <c r="CZ21" s="84">
        <f>Executive3!U21</f>
        <v>3</v>
      </c>
      <c r="DA21" s="84">
        <f>Executive4!U21</f>
        <v>1</v>
      </c>
      <c r="DB21" s="84">
        <f>Executive5!U21</f>
        <v>1</v>
      </c>
      <c r="DC21" s="85">
        <f t="shared" si="10"/>
        <v>3.0857142857142854</v>
      </c>
      <c r="DD21" s="14"/>
      <c r="DE21" s="14"/>
      <c r="DF21" s="68"/>
      <c r="DG21" s="68"/>
      <c r="DH21" s="68"/>
      <c r="DI21" s="68"/>
      <c r="DJ21" s="68"/>
    </row>
    <row r="22" spans="1:114" ht="20.25" customHeight="1">
      <c r="A22" s="70"/>
      <c r="B22" s="71" t="str">
        <f>'Capabilities Blank Template'!B22</f>
        <v>Circular economy</v>
      </c>
      <c r="C22" s="86">
        <f t="shared" si="0"/>
        <v>2.4</v>
      </c>
      <c r="D22" s="87">
        <f>Executive1!C22</f>
        <v>3</v>
      </c>
      <c r="E22" s="87">
        <f>Executive2!C22</f>
        <v>1</v>
      </c>
      <c r="F22" s="87">
        <f>Executive3!C22</f>
        <v>2</v>
      </c>
      <c r="G22" s="87">
        <f>Executive4!C22</f>
        <v>5</v>
      </c>
      <c r="H22" s="87">
        <f>Executive5!C22</f>
        <v>1</v>
      </c>
      <c r="I22" s="86">
        <f>AVERAGE(Executive1!D22,Executive2!D22,Executive3!D22,Executive4!D22,Executive5!D22)</f>
        <v>2.8</v>
      </c>
      <c r="J22" s="87">
        <f>Executive1!D22</f>
        <v>2</v>
      </c>
      <c r="K22" s="87">
        <f>Executive2!D22</f>
        <v>5</v>
      </c>
      <c r="L22" s="87">
        <f>Executive3!D22</f>
        <v>1</v>
      </c>
      <c r="M22" s="87">
        <f>Executive4!D22</f>
        <v>1</v>
      </c>
      <c r="N22" s="87">
        <f>Executive1!D22</f>
        <v>2</v>
      </c>
      <c r="O22" s="86">
        <f>AVERAGE(Executive1!E22,Executive2!E22,Executive3!E22,Executive4!E22,Executive5!E22)</f>
        <v>2.6</v>
      </c>
      <c r="P22" s="87">
        <f>Executive1!E22</f>
        <v>3</v>
      </c>
      <c r="Q22" s="87">
        <f>Executive2!E22</f>
        <v>3</v>
      </c>
      <c r="R22" s="87">
        <f>Executive3!E22</f>
        <v>2</v>
      </c>
      <c r="S22" s="87">
        <f>Executive4!E22</f>
        <v>2</v>
      </c>
      <c r="T22" s="87">
        <f>Executive5!E22</f>
        <v>3</v>
      </c>
      <c r="U22" s="86">
        <f>AVERAGE(Executive1!F22,Executive2!F22,Executive3!F22,Executive4!F22,Executive5!F22)</f>
        <v>4.4000000000000004</v>
      </c>
      <c r="V22" s="87">
        <f>Executive1!F22</f>
        <v>4</v>
      </c>
      <c r="W22" s="87">
        <f>Executive2!F22</f>
        <v>5</v>
      </c>
      <c r="X22" s="87">
        <f>Executive3!F22</f>
        <v>5</v>
      </c>
      <c r="Y22" s="87">
        <f>Executive4!F22</f>
        <v>3</v>
      </c>
      <c r="Z22" s="87">
        <f>Executive5!F22</f>
        <v>5</v>
      </c>
      <c r="AA22" s="86">
        <f>AVERAGE(Executive1!G22,Executive2!G22,Executive3!G22,Executive4!G22,Executive5!G22)</f>
        <v>2.2000000000000002</v>
      </c>
      <c r="AB22" s="87">
        <f>Executive1!G22</f>
        <v>2</v>
      </c>
      <c r="AC22" s="87">
        <f>Executive2!G22</f>
        <v>2</v>
      </c>
      <c r="AD22" s="87">
        <f>Executive3!G22</f>
        <v>2</v>
      </c>
      <c r="AE22" s="87">
        <f>Executive4!G22</f>
        <v>3</v>
      </c>
      <c r="AF22" s="87">
        <f>Executive5!G22</f>
        <v>2</v>
      </c>
      <c r="AG22" s="86">
        <f>AVERAGE(Executive1!H22,Executive2!H22,Executive3!H22,Executive4!H22,Executive5!H22)</f>
        <v>2.8</v>
      </c>
      <c r="AH22" s="87">
        <f>Executive1!H22</f>
        <v>3</v>
      </c>
      <c r="AI22" s="87">
        <f>Executive2!H22</f>
        <v>3</v>
      </c>
      <c r="AJ22" s="87">
        <f>Executive3!H22</f>
        <v>3</v>
      </c>
      <c r="AK22" s="87">
        <f>Executive4!H22</f>
        <v>2</v>
      </c>
      <c r="AL22" s="87">
        <f>Executive5!H22</f>
        <v>3</v>
      </c>
      <c r="AM22" s="88">
        <f t="shared" si="1"/>
        <v>2.8666666666666667</v>
      </c>
      <c r="AN22" s="86">
        <f>AVERAGE(Executive1!J22,Executive2!J22,Executive3!J22,Executive4!J22,Executive5!J22)</f>
        <v>1.8</v>
      </c>
      <c r="AO22" s="89">
        <f>Executive1!J22</f>
        <v>1</v>
      </c>
      <c r="AP22" s="89">
        <f>Executive2!J22</f>
        <v>1</v>
      </c>
      <c r="AQ22" s="89">
        <f>Executive3!J22</f>
        <v>4</v>
      </c>
      <c r="AR22" s="89">
        <f>Executive4!J22</f>
        <v>1</v>
      </c>
      <c r="AS22" s="89">
        <f>Executive5!J22</f>
        <v>2</v>
      </c>
      <c r="AT22" s="86">
        <f>AVERAGE(Executive1!K22,Executive2!K22,Executive3!K22,Executive4!K22,Executive5!K22)</f>
        <v>3.8</v>
      </c>
      <c r="AU22" s="89">
        <f>Executive1!K22</f>
        <v>5</v>
      </c>
      <c r="AV22" s="89">
        <f>Executive2!K22</f>
        <v>5</v>
      </c>
      <c r="AW22" s="89">
        <f>Executive3!K22</f>
        <v>3</v>
      </c>
      <c r="AX22" s="89">
        <f>Executive4!K22</f>
        <v>5</v>
      </c>
      <c r="AY22" s="89">
        <f>Executive5!K22</f>
        <v>1</v>
      </c>
      <c r="AZ22" s="86">
        <f>AVERAGE(Executive1!L22,Executive2!L22,Executive3!L22,Executive4!L22,Executive5!L22)</f>
        <v>2.4</v>
      </c>
      <c r="BA22" s="89">
        <f>Executive1!L22</f>
        <v>3</v>
      </c>
      <c r="BB22" s="89">
        <f>Executive2!L22</f>
        <v>3</v>
      </c>
      <c r="BC22" s="89">
        <f>Executive3!L22</f>
        <v>1</v>
      </c>
      <c r="BD22" s="89">
        <f>Executive4!L22</f>
        <v>3</v>
      </c>
      <c r="BE22" s="89">
        <f>Executive5!L22</f>
        <v>2</v>
      </c>
      <c r="BF22" s="86">
        <f>AVERAGE(Executive1!M22,Executive2!M22,Executive3!M22,Executive4!M22,Executive5!M22)</f>
        <v>5</v>
      </c>
      <c r="BG22" s="89">
        <f>Executive1!M22</f>
        <v>5</v>
      </c>
      <c r="BH22" s="89">
        <f>Executive2!M22</f>
        <v>5</v>
      </c>
      <c r="BI22" s="89">
        <f>Executive3!M22</f>
        <v>5</v>
      </c>
      <c r="BJ22" s="89">
        <f>Executive4!M22</f>
        <v>5</v>
      </c>
      <c r="BK22" s="89">
        <f>Executive5!M22</f>
        <v>5</v>
      </c>
      <c r="BL22" s="88">
        <f t="shared" si="2"/>
        <v>3.25</v>
      </c>
      <c r="BM22" s="86">
        <f t="shared" si="3"/>
        <v>1.8</v>
      </c>
      <c r="BN22" s="89">
        <f>Executive1!O22</f>
        <v>1</v>
      </c>
      <c r="BO22" s="89">
        <f>Executive2!O22</f>
        <v>1</v>
      </c>
      <c r="BP22" s="89">
        <f>Executive3!O22</f>
        <v>1</v>
      </c>
      <c r="BQ22" s="89">
        <f>Executive4!O22</f>
        <v>5</v>
      </c>
      <c r="BR22" s="89">
        <f>Executive5!O22</f>
        <v>1</v>
      </c>
      <c r="BS22" s="86">
        <f t="shared" si="4"/>
        <v>3.6</v>
      </c>
      <c r="BT22" s="89">
        <f>Executive1!P22</f>
        <v>2</v>
      </c>
      <c r="BU22" s="89">
        <f>Executive2!P22</f>
        <v>5</v>
      </c>
      <c r="BV22" s="89">
        <f>Executive3!P22</f>
        <v>5</v>
      </c>
      <c r="BW22" s="89">
        <f>Executive4!P22</f>
        <v>1</v>
      </c>
      <c r="BX22" s="89">
        <f>Executive5!P22</f>
        <v>5</v>
      </c>
      <c r="BY22" s="86">
        <f t="shared" si="5"/>
        <v>2.8</v>
      </c>
      <c r="BZ22" s="89">
        <f>Executive1!Q22</f>
        <v>3</v>
      </c>
      <c r="CA22" s="89">
        <f>Executive2!Q22</f>
        <v>3</v>
      </c>
      <c r="CB22" s="89">
        <f>Executive3!Q22</f>
        <v>3</v>
      </c>
      <c r="CC22" s="89">
        <f>Executive4!Q22</f>
        <v>2</v>
      </c>
      <c r="CD22" s="89">
        <f>Executive5!Q22</f>
        <v>3</v>
      </c>
      <c r="CE22" s="86">
        <f t="shared" si="6"/>
        <v>3.8</v>
      </c>
      <c r="CF22" s="89">
        <f>Executive1!R22</f>
        <v>1</v>
      </c>
      <c r="CG22" s="89">
        <f>Executive2!R22</f>
        <v>5</v>
      </c>
      <c r="CH22" s="89">
        <f>Executive3!R22</f>
        <v>5</v>
      </c>
      <c r="CI22" s="89">
        <f>Executive4!R22</f>
        <v>3</v>
      </c>
      <c r="CJ22" s="89">
        <f>Executive5!R22</f>
        <v>5</v>
      </c>
      <c r="CK22" s="86">
        <f t="shared" si="7"/>
        <v>2.2000000000000002</v>
      </c>
      <c r="CL22" s="89">
        <f>Executive1!S22</f>
        <v>2</v>
      </c>
      <c r="CM22" s="89">
        <f>Executive2!S22</f>
        <v>2</v>
      </c>
      <c r="CN22" s="89">
        <f>Executive3!S22</f>
        <v>2</v>
      </c>
      <c r="CO22" s="89">
        <f>Executive4!S22</f>
        <v>3</v>
      </c>
      <c r="CP22" s="89">
        <f>Executive5!S22</f>
        <v>2</v>
      </c>
      <c r="CQ22" s="86">
        <f t="shared" si="8"/>
        <v>2.6</v>
      </c>
      <c r="CR22" s="89">
        <f>Executive1!T22</f>
        <v>2</v>
      </c>
      <c r="CS22" s="89">
        <f>Executive2!T22</f>
        <v>3</v>
      </c>
      <c r="CT22" s="89">
        <f>Executive3!T22</f>
        <v>3</v>
      </c>
      <c r="CU22" s="89">
        <f>Executive4!T22</f>
        <v>2</v>
      </c>
      <c r="CV22" s="89">
        <f>Executive5!T22</f>
        <v>3</v>
      </c>
      <c r="CW22" s="86">
        <f t="shared" si="9"/>
        <v>2.4</v>
      </c>
      <c r="CX22" s="84">
        <f>Executive1!U22</f>
        <v>2</v>
      </c>
      <c r="CY22" s="84">
        <f>Executive2!U22</f>
        <v>2</v>
      </c>
      <c r="CZ22" s="84">
        <f>Executive3!U22</f>
        <v>5</v>
      </c>
      <c r="DA22" s="84">
        <f>Executive4!U22</f>
        <v>1</v>
      </c>
      <c r="DB22" s="84">
        <f>Executive5!U22</f>
        <v>2</v>
      </c>
      <c r="DC22" s="85">
        <f t="shared" si="10"/>
        <v>2.7428571428571429</v>
      </c>
      <c r="DD22" s="14"/>
      <c r="DE22" s="14"/>
      <c r="DF22" s="68"/>
      <c r="DG22" s="68"/>
      <c r="DH22" s="68"/>
      <c r="DI22" s="68"/>
      <c r="DJ22" s="68"/>
    </row>
    <row r="23" spans="1:114" ht="23.25" customHeight="1">
      <c r="A23" s="70"/>
      <c r="B23" s="71" t="str">
        <f>'Capabilities Blank Template'!B23</f>
        <v>Composable applications</v>
      </c>
      <c r="C23" s="86">
        <f t="shared" si="0"/>
        <v>2.2000000000000002</v>
      </c>
      <c r="D23" s="87">
        <f>Executive1!C23</f>
        <v>2</v>
      </c>
      <c r="E23" s="87">
        <f>Executive2!C23</f>
        <v>2</v>
      </c>
      <c r="F23" s="87">
        <f>Executive3!C23</f>
        <v>3</v>
      </c>
      <c r="G23" s="87">
        <f>Executive4!C23</f>
        <v>2</v>
      </c>
      <c r="H23" s="87">
        <f>Executive5!C23</f>
        <v>2</v>
      </c>
      <c r="I23" s="86">
        <f>AVERAGE(Executive1!D23,Executive2!D23,Executive3!D23,Executive4!D23,Executive5!D23)</f>
        <v>1.8</v>
      </c>
      <c r="J23" s="87">
        <f>Executive1!D23</f>
        <v>3</v>
      </c>
      <c r="K23" s="87">
        <f>Executive2!D23</f>
        <v>1</v>
      </c>
      <c r="L23" s="87">
        <f>Executive3!D23</f>
        <v>1</v>
      </c>
      <c r="M23" s="87">
        <f>Executive4!D23</f>
        <v>3</v>
      </c>
      <c r="N23" s="87">
        <f>Executive1!D23</f>
        <v>3</v>
      </c>
      <c r="O23" s="86">
        <f>AVERAGE(Executive1!E23,Executive2!E23,Executive3!E23,Executive4!E23,Executive5!E23)</f>
        <v>2.6</v>
      </c>
      <c r="P23" s="87">
        <f>Executive1!E23</f>
        <v>3</v>
      </c>
      <c r="Q23" s="87">
        <f>Executive2!E23</f>
        <v>2</v>
      </c>
      <c r="R23" s="87">
        <f>Executive3!E23</f>
        <v>3</v>
      </c>
      <c r="S23" s="87">
        <f>Executive4!E23</f>
        <v>3</v>
      </c>
      <c r="T23" s="87">
        <f>Executive5!E23</f>
        <v>2</v>
      </c>
      <c r="U23" s="86">
        <f>AVERAGE(Executive1!F23,Executive2!F23,Executive3!F23,Executive4!F23,Executive5!F23)</f>
        <v>4.5999999999999996</v>
      </c>
      <c r="V23" s="87">
        <f>Executive1!F23</f>
        <v>5</v>
      </c>
      <c r="W23" s="87">
        <f>Executive2!F23</f>
        <v>5</v>
      </c>
      <c r="X23" s="87">
        <f>Executive3!F23</f>
        <v>3</v>
      </c>
      <c r="Y23" s="87">
        <f>Executive4!F23</f>
        <v>5</v>
      </c>
      <c r="Z23" s="87">
        <f>Executive5!F23</f>
        <v>5</v>
      </c>
      <c r="AA23" s="86">
        <f>AVERAGE(Executive1!G23,Executive2!G23,Executive3!G23,Executive4!G23,Executive5!G23)</f>
        <v>1.8</v>
      </c>
      <c r="AB23" s="87">
        <f>Executive1!G23</f>
        <v>2</v>
      </c>
      <c r="AC23" s="87">
        <f>Executive2!G23</f>
        <v>2</v>
      </c>
      <c r="AD23" s="87">
        <f>Executive3!G23</f>
        <v>1</v>
      </c>
      <c r="AE23" s="87">
        <f>Executive4!G23</f>
        <v>2</v>
      </c>
      <c r="AF23" s="87">
        <f>Executive5!G23</f>
        <v>2</v>
      </c>
      <c r="AG23" s="86">
        <f>AVERAGE(Executive1!H23,Executive2!H23,Executive3!H23,Executive4!H23,Executive5!H23)</f>
        <v>3</v>
      </c>
      <c r="AH23" s="87">
        <f>Executive1!H23</f>
        <v>3</v>
      </c>
      <c r="AI23" s="87">
        <f>Executive2!H23</f>
        <v>3</v>
      </c>
      <c r="AJ23" s="87">
        <f>Executive3!H23</f>
        <v>3</v>
      </c>
      <c r="AK23" s="87">
        <f>Executive4!H23</f>
        <v>3</v>
      </c>
      <c r="AL23" s="87">
        <f>Executive5!H23</f>
        <v>3</v>
      </c>
      <c r="AM23" s="88">
        <f t="shared" si="1"/>
        <v>2.6666666666666665</v>
      </c>
      <c r="AN23" s="86">
        <f>AVERAGE(Executive1!J23,Executive2!J23,Executive3!J23,Executive4!J23,Executive5!J23)</f>
        <v>1.6</v>
      </c>
      <c r="AO23" s="89">
        <f>Executive1!J23</f>
        <v>2</v>
      </c>
      <c r="AP23" s="89">
        <f>Executive2!J23</f>
        <v>2</v>
      </c>
      <c r="AQ23" s="89">
        <f>Executive3!J23</f>
        <v>1</v>
      </c>
      <c r="AR23" s="89">
        <f>Executive4!J23</f>
        <v>2</v>
      </c>
      <c r="AS23" s="89">
        <f>Executive5!J23</f>
        <v>1</v>
      </c>
      <c r="AT23" s="86">
        <f>AVERAGE(Executive1!K23,Executive2!K23,Executive3!K23,Executive4!K23,Executive5!K23)</f>
        <v>1</v>
      </c>
      <c r="AU23" s="89">
        <f>Executive1!K23</f>
        <v>1</v>
      </c>
      <c r="AV23" s="89">
        <f>Executive2!K23</f>
        <v>1</v>
      </c>
      <c r="AW23" s="89">
        <f>Executive3!K23</f>
        <v>1</v>
      </c>
      <c r="AX23" s="89">
        <f>Executive4!K23</f>
        <v>1</v>
      </c>
      <c r="AY23" s="89">
        <f>Executive5!K23</f>
        <v>1</v>
      </c>
      <c r="AZ23" s="86">
        <f>AVERAGE(Executive1!L23,Executive2!L23,Executive3!L23,Executive4!L23,Executive5!L23)</f>
        <v>2</v>
      </c>
      <c r="BA23" s="89">
        <f>Executive1!L23</f>
        <v>2</v>
      </c>
      <c r="BB23" s="89">
        <f>Executive2!L23</f>
        <v>2</v>
      </c>
      <c r="BC23" s="89">
        <f>Executive3!L23</f>
        <v>2</v>
      </c>
      <c r="BD23" s="89">
        <f>Executive4!L23</f>
        <v>2</v>
      </c>
      <c r="BE23" s="89">
        <f>Executive5!L23</f>
        <v>2</v>
      </c>
      <c r="BF23" s="86">
        <f>AVERAGE(Executive1!M23,Executive2!M23,Executive3!M23,Executive4!M23,Executive5!M23)</f>
        <v>5</v>
      </c>
      <c r="BG23" s="89">
        <f>Executive1!M23</f>
        <v>5</v>
      </c>
      <c r="BH23" s="89">
        <f>Executive2!M23</f>
        <v>5</v>
      </c>
      <c r="BI23" s="89">
        <f>Executive3!M23</f>
        <v>5</v>
      </c>
      <c r="BJ23" s="89">
        <f>Executive4!M23</f>
        <v>5</v>
      </c>
      <c r="BK23" s="89">
        <f>Executive5!M23</f>
        <v>5</v>
      </c>
      <c r="BL23" s="88">
        <f t="shared" si="2"/>
        <v>2.4</v>
      </c>
      <c r="BM23" s="86">
        <f t="shared" si="3"/>
        <v>2.2000000000000002</v>
      </c>
      <c r="BN23" s="89">
        <f>Executive1!O23</f>
        <v>2</v>
      </c>
      <c r="BO23" s="89">
        <f>Executive2!O23</f>
        <v>2</v>
      </c>
      <c r="BP23" s="89">
        <f>Executive3!O23</f>
        <v>2</v>
      </c>
      <c r="BQ23" s="89">
        <f>Executive4!O23</f>
        <v>2</v>
      </c>
      <c r="BR23" s="89">
        <f>Executive5!O23</f>
        <v>3</v>
      </c>
      <c r="BS23" s="86">
        <f t="shared" si="4"/>
        <v>2.4</v>
      </c>
      <c r="BT23" s="89">
        <f>Executive1!P23</f>
        <v>3</v>
      </c>
      <c r="BU23" s="89">
        <f>Executive2!P23</f>
        <v>1</v>
      </c>
      <c r="BV23" s="89">
        <f>Executive3!P23</f>
        <v>1</v>
      </c>
      <c r="BW23" s="89">
        <f>Executive4!P23</f>
        <v>3</v>
      </c>
      <c r="BX23" s="89">
        <f>Executive5!P23</f>
        <v>4</v>
      </c>
      <c r="BY23" s="86">
        <f t="shared" si="5"/>
        <v>1.8</v>
      </c>
      <c r="BZ23" s="89">
        <f>Executive1!Q23</f>
        <v>1</v>
      </c>
      <c r="CA23" s="89">
        <f>Executive2!Q23</f>
        <v>2</v>
      </c>
      <c r="CB23" s="89">
        <f>Executive3!Q23</f>
        <v>2</v>
      </c>
      <c r="CC23" s="89">
        <f>Executive4!Q23</f>
        <v>3</v>
      </c>
      <c r="CD23" s="89">
        <f>Executive5!Q23</f>
        <v>1</v>
      </c>
      <c r="CE23" s="86">
        <f t="shared" si="6"/>
        <v>3.8</v>
      </c>
      <c r="CF23" s="89">
        <f>Executive1!R23</f>
        <v>1</v>
      </c>
      <c r="CG23" s="89">
        <f>Executive2!R23</f>
        <v>5</v>
      </c>
      <c r="CH23" s="89">
        <f>Executive3!R23</f>
        <v>3</v>
      </c>
      <c r="CI23" s="89">
        <f>Executive4!R23</f>
        <v>5</v>
      </c>
      <c r="CJ23" s="89">
        <f>Executive5!R23</f>
        <v>5</v>
      </c>
      <c r="CK23" s="86">
        <f t="shared" si="7"/>
        <v>2.4</v>
      </c>
      <c r="CL23" s="89">
        <f>Executive1!S23</f>
        <v>2</v>
      </c>
      <c r="CM23" s="89">
        <f>Executive2!S23</f>
        <v>2</v>
      </c>
      <c r="CN23" s="89">
        <f>Executive3!S23</f>
        <v>1</v>
      </c>
      <c r="CO23" s="89">
        <f>Executive4!S23</f>
        <v>2</v>
      </c>
      <c r="CP23" s="89">
        <f>Executive5!S23</f>
        <v>5</v>
      </c>
      <c r="CQ23" s="86">
        <f t="shared" si="8"/>
        <v>3.2</v>
      </c>
      <c r="CR23" s="89">
        <f>Executive1!T23</f>
        <v>3</v>
      </c>
      <c r="CS23" s="89">
        <f>Executive2!T23</f>
        <v>3</v>
      </c>
      <c r="CT23" s="89">
        <f>Executive3!T23</f>
        <v>3</v>
      </c>
      <c r="CU23" s="89">
        <f>Executive4!T23</f>
        <v>3</v>
      </c>
      <c r="CV23" s="89">
        <f>Executive5!T23</f>
        <v>4</v>
      </c>
      <c r="CW23" s="86">
        <f t="shared" si="9"/>
        <v>2.6</v>
      </c>
      <c r="CX23" s="84">
        <f>Executive1!U23</f>
        <v>2</v>
      </c>
      <c r="CY23" s="84">
        <f>Executive2!U23</f>
        <v>3</v>
      </c>
      <c r="CZ23" s="84">
        <f>Executive3!U23</f>
        <v>5</v>
      </c>
      <c r="DA23" s="84">
        <f>Executive4!U23</f>
        <v>2</v>
      </c>
      <c r="DB23" s="84">
        <f>Executive5!U23</f>
        <v>1</v>
      </c>
      <c r="DC23" s="85">
        <f t="shared" si="10"/>
        <v>2.628571428571429</v>
      </c>
      <c r="DD23" s="14"/>
      <c r="DE23" s="14"/>
      <c r="DF23" s="68"/>
      <c r="DG23" s="68"/>
      <c r="DH23" s="68"/>
      <c r="DI23" s="68"/>
      <c r="DJ23" s="68"/>
    </row>
    <row r="24" spans="1:114" ht="20.25" customHeight="1">
      <c r="A24" s="70"/>
      <c r="B24" s="71" t="str">
        <f>'Capabilities Blank Template'!B24</f>
        <v>Composable commerce</v>
      </c>
      <c r="C24" s="86">
        <f t="shared" si="0"/>
        <v>2.6</v>
      </c>
      <c r="D24" s="87">
        <f>Executive1!C24</f>
        <v>3</v>
      </c>
      <c r="E24" s="87">
        <f>Executive2!C24</f>
        <v>3</v>
      </c>
      <c r="F24" s="87">
        <f>Executive3!C24</f>
        <v>1</v>
      </c>
      <c r="G24" s="87">
        <f>Executive4!C24</f>
        <v>3</v>
      </c>
      <c r="H24" s="87">
        <f>Executive5!C24</f>
        <v>3</v>
      </c>
      <c r="I24" s="86">
        <f>AVERAGE(Executive1!D24,Executive2!D24,Executive3!D24,Executive4!D24,Executive5!D24)</f>
        <v>2</v>
      </c>
      <c r="J24" s="87">
        <f>Executive1!D24</f>
        <v>2</v>
      </c>
      <c r="K24" s="87">
        <f>Executive2!D24</f>
        <v>1</v>
      </c>
      <c r="L24" s="87">
        <f>Executive3!D24</f>
        <v>1</v>
      </c>
      <c r="M24" s="87">
        <f>Executive4!D24</f>
        <v>2</v>
      </c>
      <c r="N24" s="87">
        <f>Executive1!D24</f>
        <v>2</v>
      </c>
      <c r="O24" s="86">
        <f>AVERAGE(Executive1!E24,Executive2!E24,Executive3!E24,Executive4!E24,Executive5!E24)</f>
        <v>2.4</v>
      </c>
      <c r="P24" s="87">
        <f>Executive1!E24</f>
        <v>3</v>
      </c>
      <c r="Q24" s="87">
        <f>Executive2!E24</f>
        <v>3</v>
      </c>
      <c r="R24" s="87">
        <f>Executive3!E24</f>
        <v>2</v>
      </c>
      <c r="S24" s="87">
        <f>Executive4!E24</f>
        <v>3</v>
      </c>
      <c r="T24" s="87">
        <f>Executive5!E24</f>
        <v>1</v>
      </c>
      <c r="U24" s="86">
        <f>AVERAGE(Executive1!F24,Executive2!F24,Executive3!F24,Executive4!F24,Executive5!F24)</f>
        <v>3</v>
      </c>
      <c r="V24" s="87">
        <f>Executive1!F24</f>
        <v>2</v>
      </c>
      <c r="W24" s="87">
        <f>Executive2!F24</f>
        <v>5</v>
      </c>
      <c r="X24" s="87">
        <f>Executive3!F24</f>
        <v>1</v>
      </c>
      <c r="Y24" s="87">
        <f>Executive4!F24</f>
        <v>2</v>
      </c>
      <c r="Z24" s="87">
        <f>Executive5!F24</f>
        <v>5</v>
      </c>
      <c r="AA24" s="86">
        <f>AVERAGE(Executive1!G24,Executive2!G24,Executive3!G24,Executive4!G24,Executive5!G24)</f>
        <v>3</v>
      </c>
      <c r="AB24" s="87">
        <f>Executive1!G24</f>
        <v>3</v>
      </c>
      <c r="AC24" s="87">
        <f>Executive2!G24</f>
        <v>3</v>
      </c>
      <c r="AD24" s="87">
        <f>Executive3!G24</f>
        <v>1</v>
      </c>
      <c r="AE24" s="87">
        <f>Executive4!G24</f>
        <v>3</v>
      </c>
      <c r="AF24" s="87">
        <f>Executive5!G24</f>
        <v>5</v>
      </c>
      <c r="AG24" s="86">
        <f>AVERAGE(Executive1!H24,Executive2!H24,Executive3!H24,Executive4!H24,Executive5!H24)</f>
        <v>3</v>
      </c>
      <c r="AH24" s="87">
        <f>Executive1!H24</f>
        <v>3</v>
      </c>
      <c r="AI24" s="87">
        <f>Executive2!H24</f>
        <v>3</v>
      </c>
      <c r="AJ24" s="87">
        <f>Executive3!H24</f>
        <v>2</v>
      </c>
      <c r="AK24" s="87">
        <f>Executive4!H24</f>
        <v>3</v>
      </c>
      <c r="AL24" s="87">
        <f>Executive5!H24</f>
        <v>4</v>
      </c>
      <c r="AM24" s="88">
        <f t="shared" si="1"/>
        <v>2.6666666666666665</v>
      </c>
      <c r="AN24" s="86">
        <f>AVERAGE(Executive1!J24,Executive2!J24,Executive3!J24,Executive4!J24,Executive5!J24)</f>
        <v>2.6</v>
      </c>
      <c r="AO24" s="89">
        <f>Executive1!J24</f>
        <v>3</v>
      </c>
      <c r="AP24" s="89">
        <f>Executive2!J24</f>
        <v>3</v>
      </c>
      <c r="AQ24" s="89">
        <f>Executive3!J24</f>
        <v>2</v>
      </c>
      <c r="AR24" s="89">
        <f>Executive4!J24</f>
        <v>3</v>
      </c>
      <c r="AS24" s="89">
        <f>Executive5!J24</f>
        <v>2</v>
      </c>
      <c r="AT24" s="86">
        <f>AVERAGE(Executive1!K24,Executive2!K24,Executive3!K24,Executive4!K24,Executive5!K24)</f>
        <v>1.8</v>
      </c>
      <c r="AU24" s="89">
        <f>Executive1!K24</f>
        <v>1</v>
      </c>
      <c r="AV24" s="89">
        <f>Executive2!K24</f>
        <v>1</v>
      </c>
      <c r="AW24" s="89">
        <f>Executive3!K24</f>
        <v>3</v>
      </c>
      <c r="AX24" s="89">
        <f>Executive4!K24</f>
        <v>1</v>
      </c>
      <c r="AY24" s="89">
        <f>Executive5!K24</f>
        <v>3</v>
      </c>
      <c r="AZ24" s="86">
        <f>AVERAGE(Executive1!L24,Executive2!L24,Executive3!L24,Executive4!L24,Executive5!L24)</f>
        <v>2.6</v>
      </c>
      <c r="BA24" s="89">
        <f>Executive1!L24</f>
        <v>3</v>
      </c>
      <c r="BB24" s="89">
        <f>Executive2!L24</f>
        <v>3</v>
      </c>
      <c r="BC24" s="89">
        <f>Executive3!L24</f>
        <v>2</v>
      </c>
      <c r="BD24" s="89">
        <f>Executive4!L24</f>
        <v>3</v>
      </c>
      <c r="BE24" s="89">
        <f>Executive5!L24</f>
        <v>2</v>
      </c>
      <c r="BF24" s="86">
        <f>AVERAGE(Executive1!M24,Executive2!M24,Executive3!M24,Executive4!M24,Executive5!M24)</f>
        <v>5</v>
      </c>
      <c r="BG24" s="89">
        <f>Executive1!M24</f>
        <v>5</v>
      </c>
      <c r="BH24" s="89">
        <f>Executive2!M24</f>
        <v>5</v>
      </c>
      <c r="BI24" s="89">
        <f>Executive3!M24</f>
        <v>5</v>
      </c>
      <c r="BJ24" s="89">
        <f>Executive4!M24</f>
        <v>5</v>
      </c>
      <c r="BK24" s="89">
        <f>Executive5!M24</f>
        <v>5</v>
      </c>
      <c r="BL24" s="88">
        <f t="shared" si="2"/>
        <v>3</v>
      </c>
      <c r="BM24" s="86">
        <f t="shared" si="3"/>
        <v>2.2000000000000002</v>
      </c>
      <c r="BN24" s="89">
        <f>Executive1!O24</f>
        <v>1</v>
      </c>
      <c r="BO24" s="89">
        <f>Executive2!O24</f>
        <v>3</v>
      </c>
      <c r="BP24" s="89">
        <f>Executive3!O24</f>
        <v>3</v>
      </c>
      <c r="BQ24" s="89">
        <f>Executive4!O24</f>
        <v>3</v>
      </c>
      <c r="BR24" s="89">
        <f>Executive5!O24</f>
        <v>1</v>
      </c>
      <c r="BS24" s="86">
        <f t="shared" si="4"/>
        <v>2.4</v>
      </c>
      <c r="BT24" s="89">
        <f>Executive1!P24</f>
        <v>3</v>
      </c>
      <c r="BU24" s="89">
        <f>Executive2!P24</f>
        <v>1</v>
      </c>
      <c r="BV24" s="89">
        <f>Executive3!P24</f>
        <v>1</v>
      </c>
      <c r="BW24" s="89">
        <f>Executive4!P24</f>
        <v>2</v>
      </c>
      <c r="BX24" s="89">
        <f>Executive5!P24</f>
        <v>5</v>
      </c>
      <c r="BY24" s="86">
        <f t="shared" si="5"/>
        <v>2.8</v>
      </c>
      <c r="BZ24" s="89">
        <f>Executive1!Q24</f>
        <v>2</v>
      </c>
      <c r="CA24" s="89">
        <f>Executive2!Q24</f>
        <v>3</v>
      </c>
      <c r="CB24" s="89">
        <f>Executive3!Q24</f>
        <v>3</v>
      </c>
      <c r="CC24" s="89">
        <f>Executive4!Q24</f>
        <v>3</v>
      </c>
      <c r="CD24" s="89">
        <f>Executive5!Q24</f>
        <v>3</v>
      </c>
      <c r="CE24" s="86">
        <f t="shared" si="6"/>
        <v>3</v>
      </c>
      <c r="CF24" s="89">
        <f>Executive1!R24</f>
        <v>2</v>
      </c>
      <c r="CG24" s="89">
        <f>Executive2!R24</f>
        <v>5</v>
      </c>
      <c r="CH24" s="89">
        <f>Executive3!R24</f>
        <v>1</v>
      </c>
      <c r="CI24" s="89">
        <f>Executive4!R24</f>
        <v>2</v>
      </c>
      <c r="CJ24" s="89">
        <f>Executive5!R24</f>
        <v>5</v>
      </c>
      <c r="CK24" s="86">
        <f t="shared" si="7"/>
        <v>2</v>
      </c>
      <c r="CL24" s="89">
        <f>Executive1!S24</f>
        <v>2</v>
      </c>
      <c r="CM24" s="89">
        <f>Executive2!S24</f>
        <v>2</v>
      </c>
      <c r="CN24" s="89">
        <f>Executive3!S24</f>
        <v>1</v>
      </c>
      <c r="CO24" s="89">
        <f>Executive4!S24</f>
        <v>3</v>
      </c>
      <c r="CP24" s="89">
        <f>Executive5!S24</f>
        <v>2</v>
      </c>
      <c r="CQ24" s="86">
        <f t="shared" si="8"/>
        <v>2.4</v>
      </c>
      <c r="CR24" s="89">
        <f>Executive1!T24</f>
        <v>2</v>
      </c>
      <c r="CS24" s="89">
        <f>Executive2!T24</f>
        <v>2</v>
      </c>
      <c r="CT24" s="89">
        <f>Executive3!T24</f>
        <v>2</v>
      </c>
      <c r="CU24" s="89">
        <f>Executive4!T24</f>
        <v>3</v>
      </c>
      <c r="CV24" s="89">
        <f>Executive5!T24</f>
        <v>3</v>
      </c>
      <c r="CW24" s="86">
        <f t="shared" si="9"/>
        <v>2.6</v>
      </c>
      <c r="CX24" s="84">
        <f>Executive1!U24</f>
        <v>2</v>
      </c>
      <c r="CY24" s="84">
        <f>Executive2!U24</f>
        <v>1</v>
      </c>
      <c r="CZ24" s="84">
        <f>Executive3!U24</f>
        <v>5</v>
      </c>
      <c r="DA24" s="84">
        <f>Executive4!U24</f>
        <v>3</v>
      </c>
      <c r="DB24" s="84">
        <f>Executive5!U24</f>
        <v>2</v>
      </c>
      <c r="DC24" s="85">
        <f t="shared" si="10"/>
        <v>2.4857142857142853</v>
      </c>
      <c r="DD24" s="14"/>
      <c r="DE24" s="14"/>
      <c r="DF24" s="68"/>
      <c r="DG24" s="68"/>
      <c r="DH24" s="68"/>
      <c r="DI24" s="68"/>
      <c r="DJ24" s="68"/>
    </row>
    <row r="25" spans="1:114" ht="20.25" customHeight="1">
      <c r="A25" s="70"/>
      <c r="B25" s="71" t="str">
        <f>'Capabilities Blank Template'!B25</f>
        <v>Contextualized real-time pricing</v>
      </c>
      <c r="C25" s="86">
        <f t="shared" si="0"/>
        <v>1.2</v>
      </c>
      <c r="D25" s="87">
        <f>Executive1!C25</f>
        <v>1</v>
      </c>
      <c r="E25" s="87">
        <f>Executive2!C25</f>
        <v>1</v>
      </c>
      <c r="F25" s="87">
        <f>Executive3!C25</f>
        <v>2</v>
      </c>
      <c r="G25" s="87">
        <f>Executive4!C25</f>
        <v>1</v>
      </c>
      <c r="H25" s="87">
        <f>Executive5!C25</f>
        <v>1</v>
      </c>
      <c r="I25" s="86">
        <f>AVERAGE(Executive1!D25,Executive2!D25,Executive3!D25,Executive4!D25,Executive5!D25)</f>
        <v>1.8</v>
      </c>
      <c r="J25" s="87">
        <f>Executive1!D25</f>
        <v>1</v>
      </c>
      <c r="K25" s="87">
        <f>Executive2!D25</f>
        <v>1</v>
      </c>
      <c r="L25" s="87">
        <f>Executive3!D25</f>
        <v>1</v>
      </c>
      <c r="M25" s="87">
        <f>Executive4!D25</f>
        <v>1</v>
      </c>
      <c r="N25" s="87">
        <f>Executive1!D25</f>
        <v>1</v>
      </c>
      <c r="O25" s="86">
        <f>AVERAGE(Executive1!E25,Executive2!E25,Executive3!E25,Executive4!E25,Executive5!E25)</f>
        <v>2</v>
      </c>
      <c r="P25" s="87">
        <f>Executive1!E25</f>
        <v>1</v>
      </c>
      <c r="Q25" s="87">
        <f>Executive2!E25</f>
        <v>2</v>
      </c>
      <c r="R25" s="87">
        <f>Executive3!E25</f>
        <v>3</v>
      </c>
      <c r="S25" s="87">
        <f>Executive4!E25</f>
        <v>1</v>
      </c>
      <c r="T25" s="87">
        <f>Executive5!E25</f>
        <v>3</v>
      </c>
      <c r="U25" s="86">
        <f>AVERAGE(Executive1!F25,Executive2!F25,Executive3!F25,Executive4!F25,Executive5!F25)</f>
        <v>2</v>
      </c>
      <c r="V25" s="87">
        <f>Executive1!F25</f>
        <v>1</v>
      </c>
      <c r="W25" s="87">
        <f>Executive2!F25</f>
        <v>1</v>
      </c>
      <c r="X25" s="87">
        <f>Executive3!F25</f>
        <v>2</v>
      </c>
      <c r="Y25" s="87">
        <f>Executive4!F25</f>
        <v>1</v>
      </c>
      <c r="Z25" s="87">
        <f>Executive5!F25</f>
        <v>5</v>
      </c>
      <c r="AA25" s="86">
        <f>AVERAGE(Executive1!G25,Executive2!G25,Executive3!G25,Executive4!G25,Executive5!G25)</f>
        <v>2</v>
      </c>
      <c r="AB25" s="87">
        <f>Executive1!G25</f>
        <v>1</v>
      </c>
      <c r="AC25" s="87">
        <f>Executive2!G25</f>
        <v>5</v>
      </c>
      <c r="AD25" s="87">
        <f>Executive3!G25</f>
        <v>1</v>
      </c>
      <c r="AE25" s="87">
        <f>Executive4!G25</f>
        <v>1</v>
      </c>
      <c r="AF25" s="87">
        <f>Executive5!G25</f>
        <v>2</v>
      </c>
      <c r="AG25" s="86">
        <f>AVERAGE(Executive1!H25,Executive2!H25,Executive3!H25,Executive4!H25,Executive5!H25)</f>
        <v>3</v>
      </c>
      <c r="AH25" s="87">
        <f>Executive1!H25</f>
        <v>2</v>
      </c>
      <c r="AI25" s="87">
        <f>Executive2!H25</f>
        <v>5</v>
      </c>
      <c r="AJ25" s="87">
        <f>Executive3!H25</f>
        <v>3</v>
      </c>
      <c r="AK25" s="87">
        <f>Executive4!H25</f>
        <v>2</v>
      </c>
      <c r="AL25" s="87">
        <f>Executive5!H25</f>
        <v>3</v>
      </c>
      <c r="AM25" s="88">
        <f t="shared" si="1"/>
        <v>2</v>
      </c>
      <c r="AN25" s="86">
        <f>AVERAGE(Executive1!J25,Executive2!J25,Executive3!J25,Executive4!J25,Executive5!J25)</f>
        <v>1.8</v>
      </c>
      <c r="AO25" s="89">
        <f>Executive1!J25</f>
        <v>1</v>
      </c>
      <c r="AP25" s="89">
        <f>Executive2!J25</f>
        <v>1</v>
      </c>
      <c r="AQ25" s="89">
        <f>Executive3!J25</f>
        <v>3</v>
      </c>
      <c r="AR25" s="89">
        <f>Executive4!J25</f>
        <v>1</v>
      </c>
      <c r="AS25" s="89">
        <f>Executive5!J25</f>
        <v>3</v>
      </c>
      <c r="AT25" s="86">
        <f>AVERAGE(Executive1!K25,Executive2!K25,Executive3!K25,Executive4!K25,Executive5!K25)</f>
        <v>2.6</v>
      </c>
      <c r="AU25" s="89">
        <f>Executive1!K25</f>
        <v>1</v>
      </c>
      <c r="AV25" s="89">
        <f>Executive2!K25</f>
        <v>1</v>
      </c>
      <c r="AW25" s="89">
        <f>Executive3!K25</f>
        <v>4</v>
      </c>
      <c r="AX25" s="89">
        <f>Executive4!K25</f>
        <v>3</v>
      </c>
      <c r="AY25" s="89">
        <f>Executive5!K25</f>
        <v>4</v>
      </c>
      <c r="AZ25" s="86">
        <f>AVERAGE(Executive1!L25,Executive2!L25,Executive3!L25,Executive4!L25,Executive5!L25)</f>
        <v>2</v>
      </c>
      <c r="BA25" s="89">
        <f>Executive1!L25</f>
        <v>2</v>
      </c>
      <c r="BB25" s="89">
        <f>Executive2!L25</f>
        <v>2</v>
      </c>
      <c r="BC25" s="89">
        <f>Executive3!L25</f>
        <v>1</v>
      </c>
      <c r="BD25" s="89">
        <f>Executive4!L25</f>
        <v>4</v>
      </c>
      <c r="BE25" s="89">
        <f>Executive5!L25</f>
        <v>1</v>
      </c>
      <c r="BF25" s="86">
        <f>AVERAGE(Executive1!M25,Executive2!M25,Executive3!M25,Executive4!M25,Executive5!M25)</f>
        <v>3.4</v>
      </c>
      <c r="BG25" s="89">
        <f>Executive1!M25</f>
        <v>1</v>
      </c>
      <c r="BH25" s="89">
        <f>Executive2!M25</f>
        <v>1</v>
      </c>
      <c r="BI25" s="89">
        <f>Executive3!M25</f>
        <v>5</v>
      </c>
      <c r="BJ25" s="89">
        <f>Executive4!M25</f>
        <v>5</v>
      </c>
      <c r="BK25" s="89">
        <f>Executive5!M25</f>
        <v>5</v>
      </c>
      <c r="BL25" s="88">
        <f t="shared" si="2"/>
        <v>2.4500000000000002</v>
      </c>
      <c r="BM25" s="86">
        <f t="shared" si="3"/>
        <v>1.4</v>
      </c>
      <c r="BN25" s="89">
        <f>Executive1!O25</f>
        <v>2</v>
      </c>
      <c r="BO25" s="89">
        <f>Executive2!O25</f>
        <v>1</v>
      </c>
      <c r="BP25" s="89">
        <f>Executive3!O25</f>
        <v>1</v>
      </c>
      <c r="BQ25" s="89">
        <f>Executive4!O25</f>
        <v>1</v>
      </c>
      <c r="BR25" s="89">
        <f>Executive5!O25</f>
        <v>2</v>
      </c>
      <c r="BS25" s="86">
        <f t="shared" si="4"/>
        <v>1.2</v>
      </c>
      <c r="BT25" s="89">
        <f>Executive1!P25</f>
        <v>2</v>
      </c>
      <c r="BU25" s="89">
        <f>Executive2!P25</f>
        <v>1</v>
      </c>
      <c r="BV25" s="89">
        <f>Executive3!P25</f>
        <v>1</v>
      </c>
      <c r="BW25" s="89">
        <f>Executive4!P25</f>
        <v>1</v>
      </c>
      <c r="BX25" s="89">
        <f>Executive5!P25</f>
        <v>1</v>
      </c>
      <c r="BY25" s="86">
        <f t="shared" si="5"/>
        <v>2</v>
      </c>
      <c r="BZ25" s="89">
        <f>Executive1!Q25</f>
        <v>3</v>
      </c>
      <c r="CA25" s="89">
        <f>Executive2!Q25</f>
        <v>2</v>
      </c>
      <c r="CB25" s="89">
        <f>Executive3!Q25</f>
        <v>2</v>
      </c>
      <c r="CC25" s="89">
        <f>Executive4!Q25</f>
        <v>1</v>
      </c>
      <c r="CD25" s="89">
        <f>Executive5!Q25</f>
        <v>2</v>
      </c>
      <c r="CE25" s="86">
        <f t="shared" si="6"/>
        <v>2.4</v>
      </c>
      <c r="CF25" s="89">
        <f>Executive1!R25</f>
        <v>3</v>
      </c>
      <c r="CG25" s="89">
        <f>Executive2!R25</f>
        <v>1</v>
      </c>
      <c r="CH25" s="89">
        <f>Executive3!R25</f>
        <v>2</v>
      </c>
      <c r="CI25" s="89">
        <f>Executive4!R25</f>
        <v>1</v>
      </c>
      <c r="CJ25" s="89">
        <f>Executive5!R25</f>
        <v>5</v>
      </c>
      <c r="CK25" s="86">
        <f t="shared" si="7"/>
        <v>1.6</v>
      </c>
      <c r="CL25" s="89">
        <f>Executive1!S25</f>
        <v>1</v>
      </c>
      <c r="CM25" s="89">
        <f>Executive2!S25</f>
        <v>3</v>
      </c>
      <c r="CN25" s="89">
        <f>Executive3!S25</f>
        <v>1</v>
      </c>
      <c r="CO25" s="89">
        <f>Executive4!S25</f>
        <v>1</v>
      </c>
      <c r="CP25" s="89">
        <f>Executive5!S25</f>
        <v>2</v>
      </c>
      <c r="CQ25" s="86">
        <f t="shared" si="8"/>
        <v>2.4</v>
      </c>
      <c r="CR25" s="89">
        <f>Executive1!T25</f>
        <v>1</v>
      </c>
      <c r="CS25" s="89">
        <f>Executive2!T25</f>
        <v>3</v>
      </c>
      <c r="CT25" s="89">
        <f>Executive3!T25</f>
        <v>3</v>
      </c>
      <c r="CU25" s="89">
        <f>Executive4!T25</f>
        <v>2</v>
      </c>
      <c r="CV25" s="89">
        <f>Executive5!T25</f>
        <v>3</v>
      </c>
      <c r="CW25" s="86">
        <f t="shared" si="9"/>
        <v>3.2</v>
      </c>
      <c r="CX25" s="84">
        <f>Executive1!U25</f>
        <v>3</v>
      </c>
      <c r="CY25" s="84">
        <f>Executive2!U25</f>
        <v>2</v>
      </c>
      <c r="CZ25" s="84">
        <f>Executive3!U25</f>
        <v>5</v>
      </c>
      <c r="DA25" s="84">
        <f>Executive4!U25</f>
        <v>5</v>
      </c>
      <c r="DB25" s="84">
        <f>Executive5!U25</f>
        <v>1</v>
      </c>
      <c r="DC25" s="85">
        <f t="shared" si="10"/>
        <v>2.0285714285714285</v>
      </c>
      <c r="DD25" s="14"/>
      <c r="DE25" s="14"/>
      <c r="DF25" s="68"/>
      <c r="DG25" s="68"/>
      <c r="DH25" s="68"/>
      <c r="DI25" s="68"/>
      <c r="DJ25" s="68"/>
    </row>
    <row r="26" spans="1:114" ht="20.25" customHeight="1">
      <c r="A26" s="74"/>
      <c r="B26" s="71" t="str">
        <f>'Capabilities Blank Template'!B26</f>
        <v>Cyber-risk quantification</v>
      </c>
      <c r="C26" s="86">
        <f t="shared" si="0"/>
        <v>2.2000000000000002</v>
      </c>
      <c r="D26" s="87">
        <f>Executive1!C26</f>
        <v>3</v>
      </c>
      <c r="E26" s="87">
        <f>Executive2!C26</f>
        <v>2</v>
      </c>
      <c r="F26" s="87">
        <f>Executive3!C26</f>
        <v>1</v>
      </c>
      <c r="G26" s="87">
        <f>Executive4!C26</f>
        <v>3</v>
      </c>
      <c r="H26" s="87">
        <f>Executive5!C26</f>
        <v>2</v>
      </c>
      <c r="I26" s="86">
        <f>AVERAGE(Executive1!D26,Executive2!D26,Executive3!D26,Executive4!D26,Executive5!D26)</f>
        <v>2.2000000000000002</v>
      </c>
      <c r="J26" s="87">
        <f>Executive1!D26</f>
        <v>4</v>
      </c>
      <c r="K26" s="87">
        <f>Executive2!D26</f>
        <v>1</v>
      </c>
      <c r="L26" s="87">
        <f>Executive3!D26</f>
        <v>1</v>
      </c>
      <c r="M26" s="87">
        <f>Executive4!D26</f>
        <v>4</v>
      </c>
      <c r="N26" s="87">
        <f>Executive1!D26</f>
        <v>4</v>
      </c>
      <c r="O26" s="86">
        <f>AVERAGE(Executive1!E26,Executive2!E26,Executive3!E26,Executive4!E26,Executive5!E26)</f>
        <v>3</v>
      </c>
      <c r="P26" s="87">
        <f>Executive1!E26</f>
        <v>4</v>
      </c>
      <c r="Q26" s="87">
        <f>Executive2!E26</f>
        <v>3</v>
      </c>
      <c r="R26" s="87">
        <f>Executive3!E26</f>
        <v>2</v>
      </c>
      <c r="S26" s="87">
        <f>Executive4!E26</f>
        <v>4</v>
      </c>
      <c r="T26" s="87">
        <f>Executive5!E26</f>
        <v>2</v>
      </c>
      <c r="U26" s="86">
        <f>AVERAGE(Executive1!F26,Executive2!F26,Executive3!F26,Executive4!F26,Executive5!F26)</f>
        <v>3</v>
      </c>
      <c r="V26" s="87">
        <f>Executive1!F26</f>
        <v>2</v>
      </c>
      <c r="W26" s="87">
        <f>Executive2!F26</f>
        <v>5</v>
      </c>
      <c r="X26" s="87">
        <f>Executive3!F26</f>
        <v>1</v>
      </c>
      <c r="Y26" s="87">
        <f>Executive4!F26</f>
        <v>2</v>
      </c>
      <c r="Z26" s="87">
        <f>Executive5!F26</f>
        <v>5</v>
      </c>
      <c r="AA26" s="86">
        <f>AVERAGE(Executive1!G26,Executive2!G26,Executive3!G26,Executive4!G26,Executive5!G26)</f>
        <v>3.2</v>
      </c>
      <c r="AB26" s="87">
        <f>Executive1!G26</f>
        <v>4</v>
      </c>
      <c r="AC26" s="87">
        <f>Executive2!G26</f>
        <v>5</v>
      </c>
      <c r="AD26" s="87">
        <f>Executive3!G26</f>
        <v>1</v>
      </c>
      <c r="AE26" s="87">
        <f>Executive4!G26</f>
        <v>4</v>
      </c>
      <c r="AF26" s="87">
        <f>Executive5!G26</f>
        <v>2</v>
      </c>
      <c r="AG26" s="86">
        <f>AVERAGE(Executive1!H26,Executive2!H26,Executive3!H26,Executive4!H26,Executive5!H26)</f>
        <v>2.4</v>
      </c>
      <c r="AH26" s="87">
        <f>Executive1!H26</f>
        <v>1</v>
      </c>
      <c r="AI26" s="87">
        <f>Executive2!H26</f>
        <v>5</v>
      </c>
      <c r="AJ26" s="87">
        <f>Executive3!H26</f>
        <v>2</v>
      </c>
      <c r="AK26" s="87">
        <f>Executive4!H26</f>
        <v>1</v>
      </c>
      <c r="AL26" s="87">
        <f>Executive5!H26</f>
        <v>3</v>
      </c>
      <c r="AM26" s="88">
        <f t="shared" si="1"/>
        <v>2.6666666666666665</v>
      </c>
      <c r="AN26" s="86">
        <f>AVERAGE(Executive1!J26,Executive2!J26,Executive3!J26,Executive4!J26,Executive5!J26)</f>
        <v>1.6</v>
      </c>
      <c r="AO26" s="89">
        <f>Executive1!J26</f>
        <v>2</v>
      </c>
      <c r="AP26" s="89">
        <f>Executive2!J26</f>
        <v>2</v>
      </c>
      <c r="AQ26" s="89">
        <f>Executive3!J26</f>
        <v>1</v>
      </c>
      <c r="AR26" s="89">
        <f>Executive4!J26</f>
        <v>2</v>
      </c>
      <c r="AS26" s="89">
        <f>Executive5!J26</f>
        <v>1</v>
      </c>
      <c r="AT26" s="86">
        <f>AVERAGE(Executive1!K26,Executive2!K26,Executive3!K26,Executive4!K26,Executive5!K26)</f>
        <v>3.2</v>
      </c>
      <c r="AU26" s="89">
        <f>Executive1!K26</f>
        <v>1</v>
      </c>
      <c r="AV26" s="89">
        <f>Executive2!K26</f>
        <v>1</v>
      </c>
      <c r="AW26" s="89">
        <f>Executive3!K26</f>
        <v>5</v>
      </c>
      <c r="AX26" s="89">
        <f>Executive4!K26</f>
        <v>4</v>
      </c>
      <c r="AY26" s="89">
        <f>Executive5!K26</f>
        <v>5</v>
      </c>
      <c r="AZ26" s="86">
        <f>AVERAGE(Executive1!L26,Executive2!L26,Executive3!L26,Executive4!L26,Executive5!L26)</f>
        <v>3.4</v>
      </c>
      <c r="BA26" s="89">
        <f>Executive1!L26</f>
        <v>3</v>
      </c>
      <c r="BB26" s="89">
        <f>Executive2!L26</f>
        <v>3</v>
      </c>
      <c r="BC26" s="89">
        <f>Executive3!L26</f>
        <v>3</v>
      </c>
      <c r="BD26" s="89">
        <f>Executive4!L26</f>
        <v>5</v>
      </c>
      <c r="BE26" s="89">
        <f>Executive5!L26</f>
        <v>3</v>
      </c>
      <c r="BF26" s="86">
        <f>AVERAGE(Executive1!M26,Executive2!M26,Executive3!M26,Executive4!M26,Executive5!M26)</f>
        <v>5</v>
      </c>
      <c r="BG26" s="89">
        <f>Executive1!M26</f>
        <v>5</v>
      </c>
      <c r="BH26" s="89">
        <f>Executive2!M26</f>
        <v>5</v>
      </c>
      <c r="BI26" s="89">
        <f>Executive3!M26</f>
        <v>5</v>
      </c>
      <c r="BJ26" s="89">
        <f>Executive4!M26</f>
        <v>5</v>
      </c>
      <c r="BK26" s="89">
        <f>Executive5!M26</f>
        <v>5</v>
      </c>
      <c r="BL26" s="88">
        <f t="shared" si="2"/>
        <v>3.3000000000000003</v>
      </c>
      <c r="BM26" s="86">
        <f t="shared" si="3"/>
        <v>2.4</v>
      </c>
      <c r="BN26" s="89">
        <f>Executive1!O26</f>
        <v>2</v>
      </c>
      <c r="BO26" s="89">
        <f>Executive2!O26</f>
        <v>2</v>
      </c>
      <c r="BP26" s="89">
        <f>Executive3!O26</f>
        <v>2</v>
      </c>
      <c r="BQ26" s="89">
        <f>Executive4!O26</f>
        <v>3</v>
      </c>
      <c r="BR26" s="89">
        <f>Executive5!O26</f>
        <v>3</v>
      </c>
      <c r="BS26" s="86">
        <f t="shared" si="4"/>
        <v>2.6</v>
      </c>
      <c r="BT26" s="89">
        <f>Executive1!P26</f>
        <v>3</v>
      </c>
      <c r="BU26" s="89">
        <f>Executive2!P26</f>
        <v>1</v>
      </c>
      <c r="BV26" s="89">
        <f>Executive3!P26</f>
        <v>1</v>
      </c>
      <c r="BW26" s="89">
        <f>Executive4!P26</f>
        <v>4</v>
      </c>
      <c r="BX26" s="89">
        <f>Executive5!P26</f>
        <v>4</v>
      </c>
      <c r="BY26" s="86">
        <f t="shared" si="5"/>
        <v>2.4</v>
      </c>
      <c r="BZ26" s="89">
        <f>Executive1!Q26</f>
        <v>1</v>
      </c>
      <c r="CA26" s="89">
        <f>Executive2!Q26</f>
        <v>3</v>
      </c>
      <c r="CB26" s="89">
        <f>Executive3!Q26</f>
        <v>3</v>
      </c>
      <c r="CC26" s="89">
        <f>Executive4!Q26</f>
        <v>4</v>
      </c>
      <c r="CD26" s="89">
        <f>Executive5!Q26</f>
        <v>1</v>
      </c>
      <c r="CE26" s="86">
        <f t="shared" si="6"/>
        <v>3.6</v>
      </c>
      <c r="CF26" s="89">
        <f>Executive1!R26</f>
        <v>3</v>
      </c>
      <c r="CG26" s="89">
        <f>Executive2!R26</f>
        <v>5</v>
      </c>
      <c r="CH26" s="89">
        <f>Executive3!R26</f>
        <v>3</v>
      </c>
      <c r="CI26" s="89">
        <f>Executive4!R26</f>
        <v>2</v>
      </c>
      <c r="CJ26" s="89">
        <f>Executive5!R26</f>
        <v>5</v>
      </c>
      <c r="CK26" s="86">
        <f t="shared" si="7"/>
        <v>2.4</v>
      </c>
      <c r="CL26" s="89">
        <f>Executive1!S26</f>
        <v>1</v>
      </c>
      <c r="CM26" s="89">
        <f>Executive2!S26</f>
        <v>1</v>
      </c>
      <c r="CN26" s="89">
        <f>Executive3!S26</f>
        <v>1</v>
      </c>
      <c r="CO26" s="89">
        <f>Executive4!S26</f>
        <v>4</v>
      </c>
      <c r="CP26" s="89">
        <f>Executive5!S26</f>
        <v>5</v>
      </c>
      <c r="CQ26" s="86">
        <f t="shared" si="8"/>
        <v>2.2000000000000002</v>
      </c>
      <c r="CR26" s="89">
        <f>Executive1!T26</f>
        <v>2</v>
      </c>
      <c r="CS26" s="89">
        <f>Executive2!T26</f>
        <v>1</v>
      </c>
      <c r="CT26" s="89">
        <f>Executive3!T26</f>
        <v>3</v>
      </c>
      <c r="CU26" s="89">
        <f>Executive4!T26</f>
        <v>1</v>
      </c>
      <c r="CV26" s="89">
        <f>Executive5!T26</f>
        <v>4</v>
      </c>
      <c r="CW26" s="86">
        <f t="shared" si="9"/>
        <v>2.2000000000000002</v>
      </c>
      <c r="CX26" s="84">
        <f>Executive1!U26</f>
        <v>1</v>
      </c>
      <c r="CY26" s="84">
        <f>Executive2!U26</f>
        <v>3</v>
      </c>
      <c r="CZ26" s="84">
        <f>Executive3!U26</f>
        <v>1</v>
      </c>
      <c r="DA26" s="84">
        <f>Executive4!U26</f>
        <v>4</v>
      </c>
      <c r="DB26" s="84">
        <f>Executive5!U26</f>
        <v>2</v>
      </c>
      <c r="DC26" s="85">
        <f t="shared" si="10"/>
        <v>2.5428571428571431</v>
      </c>
      <c r="DD26" s="14"/>
      <c r="DE26" s="14"/>
      <c r="DF26" s="68"/>
      <c r="DG26" s="68"/>
      <c r="DH26" s="68"/>
      <c r="DI26" s="68"/>
      <c r="DJ26" s="68"/>
    </row>
    <row r="27" spans="1:114" ht="20.25" customHeight="1">
      <c r="A27" s="74"/>
      <c r="B27" s="71" t="str">
        <f>'Capabilities Blank Template'!B27</f>
        <v>Data and analytics governance</v>
      </c>
      <c r="C27" s="86">
        <f t="shared" si="0"/>
        <v>1.6</v>
      </c>
      <c r="D27" s="87">
        <f>Executive1!C27</f>
        <v>1</v>
      </c>
      <c r="E27" s="87">
        <f>Executive2!C27</f>
        <v>1</v>
      </c>
      <c r="F27" s="87">
        <f>Executive3!C27</f>
        <v>2</v>
      </c>
      <c r="G27" s="87">
        <f>Executive4!C27</f>
        <v>1</v>
      </c>
      <c r="H27" s="87">
        <f>Executive5!C27</f>
        <v>3</v>
      </c>
      <c r="I27" s="86">
        <f>AVERAGE(Executive1!D27,Executive2!D27,Executive3!D27,Executive4!D27,Executive5!D27)</f>
        <v>1.6</v>
      </c>
      <c r="J27" s="87">
        <f>Executive1!D27</f>
        <v>1</v>
      </c>
      <c r="K27" s="87">
        <f>Executive2!D27</f>
        <v>1</v>
      </c>
      <c r="L27" s="87">
        <f>Executive3!D27</f>
        <v>1</v>
      </c>
      <c r="M27" s="87">
        <f>Executive4!D27</f>
        <v>1</v>
      </c>
      <c r="N27" s="87">
        <f>Executive1!D27</f>
        <v>1</v>
      </c>
      <c r="O27" s="86">
        <f>AVERAGE(Executive1!E27,Executive2!E27,Executive3!E27,Executive4!E27,Executive5!E27)</f>
        <v>1.2</v>
      </c>
      <c r="P27" s="87">
        <f>Executive1!E27</f>
        <v>1</v>
      </c>
      <c r="Q27" s="87">
        <f>Executive2!E27</f>
        <v>2</v>
      </c>
      <c r="R27" s="87">
        <f>Executive3!E27</f>
        <v>1</v>
      </c>
      <c r="S27" s="87">
        <f>Executive4!E27</f>
        <v>1</v>
      </c>
      <c r="T27" s="87">
        <f>Executive5!E27</f>
        <v>1</v>
      </c>
      <c r="U27" s="86">
        <f>AVERAGE(Executive1!F27,Executive2!F27,Executive3!F27,Executive4!F27,Executive5!F27)</f>
        <v>2.8</v>
      </c>
      <c r="V27" s="87">
        <f>Executive1!F27</f>
        <v>1</v>
      </c>
      <c r="W27" s="87">
        <f>Executive2!F27</f>
        <v>5</v>
      </c>
      <c r="X27" s="87">
        <f>Executive3!F27</f>
        <v>2</v>
      </c>
      <c r="Y27" s="87">
        <f>Executive4!F27</f>
        <v>1</v>
      </c>
      <c r="Z27" s="87">
        <f>Executive5!F27</f>
        <v>5</v>
      </c>
      <c r="AA27" s="86">
        <f>AVERAGE(Executive1!G27,Executive2!G27,Executive3!G27,Executive4!G27,Executive5!G27)</f>
        <v>2.6</v>
      </c>
      <c r="AB27" s="87">
        <f>Executive1!G27</f>
        <v>1</v>
      </c>
      <c r="AC27" s="87">
        <f>Executive2!G27</f>
        <v>5</v>
      </c>
      <c r="AD27" s="87">
        <f>Executive3!G27</f>
        <v>1</v>
      </c>
      <c r="AE27" s="87">
        <f>Executive4!G27</f>
        <v>1</v>
      </c>
      <c r="AF27" s="87">
        <f>Executive5!G27</f>
        <v>5</v>
      </c>
      <c r="AG27" s="86">
        <f>AVERAGE(Executive1!H27,Executive2!H27,Executive3!H27,Executive4!H27,Executive5!H27)</f>
        <v>2.8</v>
      </c>
      <c r="AH27" s="87">
        <f>Executive1!H27</f>
        <v>2</v>
      </c>
      <c r="AI27" s="87">
        <f>Executive2!H27</f>
        <v>5</v>
      </c>
      <c r="AJ27" s="87">
        <f>Executive3!H27</f>
        <v>1</v>
      </c>
      <c r="AK27" s="87">
        <f>Executive4!H27</f>
        <v>2</v>
      </c>
      <c r="AL27" s="87">
        <f>Executive5!H27</f>
        <v>4</v>
      </c>
      <c r="AM27" s="88">
        <f t="shared" si="1"/>
        <v>2.1</v>
      </c>
      <c r="AN27" s="86">
        <f>AVERAGE(Executive1!J27,Executive2!J27,Executive3!J27,Executive4!J27,Executive5!J27)</f>
        <v>1.4</v>
      </c>
      <c r="AO27" s="89">
        <f>Executive1!J27</f>
        <v>1</v>
      </c>
      <c r="AP27" s="89">
        <f>Executive2!J27</f>
        <v>1</v>
      </c>
      <c r="AQ27" s="89">
        <f>Executive3!J27</f>
        <v>2</v>
      </c>
      <c r="AR27" s="89">
        <f>Executive4!J27</f>
        <v>1</v>
      </c>
      <c r="AS27" s="89">
        <f>Executive5!J27</f>
        <v>2</v>
      </c>
      <c r="AT27" s="86">
        <f>AVERAGE(Executive1!K27,Executive2!K27,Executive3!K27,Executive4!K27,Executive5!K27)</f>
        <v>1.4</v>
      </c>
      <c r="AU27" s="89">
        <f>Executive1!K27</f>
        <v>1</v>
      </c>
      <c r="AV27" s="89">
        <f>Executive2!K27</f>
        <v>1</v>
      </c>
      <c r="AW27" s="89">
        <f>Executive3!K27</f>
        <v>1</v>
      </c>
      <c r="AX27" s="89">
        <f>Executive4!K27</f>
        <v>3</v>
      </c>
      <c r="AY27" s="89">
        <f>Executive5!K27</f>
        <v>1</v>
      </c>
      <c r="AZ27" s="86">
        <f>AVERAGE(Executive1!L27,Executive2!L27,Executive3!L27,Executive4!L27,Executive5!L27)</f>
        <v>2.6</v>
      </c>
      <c r="BA27" s="89">
        <f>Executive1!L27</f>
        <v>2</v>
      </c>
      <c r="BB27" s="89">
        <f>Executive2!L27</f>
        <v>2</v>
      </c>
      <c r="BC27" s="89">
        <f>Executive3!L27</f>
        <v>2</v>
      </c>
      <c r="BD27" s="89">
        <f>Executive4!L27</f>
        <v>5</v>
      </c>
      <c r="BE27" s="89">
        <f>Executive5!L27</f>
        <v>2</v>
      </c>
      <c r="BF27" s="86">
        <f>AVERAGE(Executive1!M27,Executive2!M27,Executive3!M27,Executive4!M27,Executive5!M27)</f>
        <v>4.5999999999999996</v>
      </c>
      <c r="BG27" s="89">
        <f>Executive1!M27</f>
        <v>5</v>
      </c>
      <c r="BH27" s="89">
        <f>Executive2!M27</f>
        <v>5</v>
      </c>
      <c r="BI27" s="89">
        <f>Executive3!M27</f>
        <v>5</v>
      </c>
      <c r="BJ27" s="89">
        <f>Executive4!M27</f>
        <v>3</v>
      </c>
      <c r="BK27" s="89">
        <f>Executive5!M27</f>
        <v>5</v>
      </c>
      <c r="BL27" s="88">
        <f t="shared" si="2"/>
        <v>2.5</v>
      </c>
      <c r="BM27" s="86">
        <f t="shared" si="3"/>
        <v>1</v>
      </c>
      <c r="BN27" s="89">
        <f>Executive1!O27</f>
        <v>1</v>
      </c>
      <c r="BO27" s="89">
        <f>Executive2!O27</f>
        <v>1</v>
      </c>
      <c r="BP27" s="89">
        <f>Executive3!O27</f>
        <v>1</v>
      </c>
      <c r="BQ27" s="89">
        <f>Executive4!O27</f>
        <v>1</v>
      </c>
      <c r="BR27" s="89">
        <f>Executive5!O27</f>
        <v>1</v>
      </c>
      <c r="BS27" s="86">
        <f t="shared" si="4"/>
        <v>1.8</v>
      </c>
      <c r="BT27" s="89">
        <f>Executive1!P27</f>
        <v>1</v>
      </c>
      <c r="BU27" s="89">
        <f>Executive2!P27</f>
        <v>1</v>
      </c>
      <c r="BV27" s="89">
        <f>Executive3!P27</f>
        <v>1</v>
      </c>
      <c r="BW27" s="89">
        <f>Executive4!P27</f>
        <v>1</v>
      </c>
      <c r="BX27" s="89">
        <f>Executive5!P27</f>
        <v>5</v>
      </c>
      <c r="BY27" s="86">
        <f t="shared" si="5"/>
        <v>1.8</v>
      </c>
      <c r="BZ27" s="89">
        <f>Executive1!Q27</f>
        <v>1</v>
      </c>
      <c r="CA27" s="89">
        <f>Executive2!Q27</f>
        <v>2</v>
      </c>
      <c r="CB27" s="89">
        <f>Executive3!Q27</f>
        <v>2</v>
      </c>
      <c r="CC27" s="89">
        <f>Executive4!Q27</f>
        <v>1</v>
      </c>
      <c r="CD27" s="89">
        <f>Executive5!Q27</f>
        <v>3</v>
      </c>
      <c r="CE27" s="86">
        <f t="shared" si="6"/>
        <v>2.8</v>
      </c>
      <c r="CF27" s="89">
        <f>Executive1!R27</f>
        <v>2</v>
      </c>
      <c r="CG27" s="89">
        <f>Executive2!R27</f>
        <v>5</v>
      </c>
      <c r="CH27" s="89">
        <f>Executive3!R27</f>
        <v>1</v>
      </c>
      <c r="CI27" s="89">
        <f>Executive4!R27</f>
        <v>1</v>
      </c>
      <c r="CJ27" s="89">
        <f>Executive5!R27</f>
        <v>5</v>
      </c>
      <c r="CK27" s="86">
        <f t="shared" si="7"/>
        <v>1.4</v>
      </c>
      <c r="CL27" s="89">
        <f>Executive1!S27</f>
        <v>1</v>
      </c>
      <c r="CM27" s="89">
        <f>Executive2!S27</f>
        <v>2</v>
      </c>
      <c r="CN27" s="89">
        <f>Executive3!S27</f>
        <v>1</v>
      </c>
      <c r="CO27" s="89">
        <f>Executive4!S27</f>
        <v>1</v>
      </c>
      <c r="CP27" s="89">
        <f>Executive5!S27</f>
        <v>2</v>
      </c>
      <c r="CQ27" s="86">
        <f t="shared" si="8"/>
        <v>2.2000000000000002</v>
      </c>
      <c r="CR27" s="89">
        <f>Executive1!T27</f>
        <v>2</v>
      </c>
      <c r="CS27" s="89">
        <f>Executive2!T27</f>
        <v>2</v>
      </c>
      <c r="CT27" s="89">
        <f>Executive3!T27</f>
        <v>2</v>
      </c>
      <c r="CU27" s="89">
        <f>Executive4!T27</f>
        <v>2</v>
      </c>
      <c r="CV27" s="89">
        <f>Executive5!T27</f>
        <v>3</v>
      </c>
      <c r="CW27" s="86">
        <f t="shared" si="9"/>
        <v>2.4</v>
      </c>
      <c r="CX27" s="84">
        <f>Executive1!U27</f>
        <v>1</v>
      </c>
      <c r="CY27" s="84">
        <f>Executive2!U27</f>
        <v>1</v>
      </c>
      <c r="CZ27" s="84">
        <f>Executive3!U27</f>
        <v>5</v>
      </c>
      <c r="DA27" s="84">
        <f>Executive4!U27</f>
        <v>4</v>
      </c>
      <c r="DB27" s="84">
        <f>Executive5!U27</f>
        <v>1</v>
      </c>
      <c r="DC27" s="85">
        <f t="shared" si="10"/>
        <v>1.9142857142857144</v>
      </c>
      <c r="DD27" s="14"/>
      <c r="DE27" s="14"/>
      <c r="DF27" s="68"/>
      <c r="DG27" s="68"/>
      <c r="DH27" s="68"/>
      <c r="DI27" s="68"/>
      <c r="DJ27" s="68"/>
    </row>
    <row r="28" spans="1:114" ht="20.25" customHeight="1">
      <c r="A28" s="74"/>
      <c r="B28" s="71" t="str">
        <f>'Capabilities Blank Template'!B28</f>
        <v>Digital operating systems</v>
      </c>
      <c r="C28" s="86">
        <f t="shared" si="0"/>
        <v>2.8</v>
      </c>
      <c r="D28" s="87">
        <f>Executive1!C28</f>
        <v>5</v>
      </c>
      <c r="E28" s="87">
        <f>Executive2!C28</f>
        <v>2</v>
      </c>
      <c r="F28" s="87">
        <f>Executive3!C28</f>
        <v>1</v>
      </c>
      <c r="G28" s="87">
        <f>Executive4!C28</f>
        <v>5</v>
      </c>
      <c r="H28" s="87">
        <f>Executive5!C28</f>
        <v>1</v>
      </c>
      <c r="I28" s="86">
        <f>AVERAGE(Executive1!D28,Executive2!D28,Executive3!D28,Executive4!D28,Executive5!D28)</f>
        <v>1.8</v>
      </c>
      <c r="J28" s="87">
        <f>Executive1!D28</f>
        <v>1</v>
      </c>
      <c r="K28" s="87">
        <f>Executive2!D28</f>
        <v>1</v>
      </c>
      <c r="L28" s="87">
        <f>Executive3!D28</f>
        <v>1</v>
      </c>
      <c r="M28" s="87">
        <f>Executive4!D28</f>
        <v>1</v>
      </c>
      <c r="N28" s="87">
        <f>Executive1!D28</f>
        <v>1</v>
      </c>
      <c r="O28" s="86">
        <f>AVERAGE(Executive1!E28,Executive2!E28,Executive3!E28,Executive4!E28,Executive5!E28)</f>
        <v>3</v>
      </c>
      <c r="P28" s="87">
        <f>Executive1!E28</f>
        <v>5</v>
      </c>
      <c r="Q28" s="87">
        <f>Executive2!E28</f>
        <v>1</v>
      </c>
      <c r="R28" s="87">
        <f>Executive3!E28</f>
        <v>1</v>
      </c>
      <c r="S28" s="87">
        <f>Executive4!E28</f>
        <v>5</v>
      </c>
      <c r="T28" s="87">
        <f>Executive5!E28</f>
        <v>3</v>
      </c>
      <c r="U28" s="86">
        <f>AVERAGE(Executive1!F28,Executive2!F28,Executive3!F28,Executive4!F28,Executive5!F28)</f>
        <v>3.8</v>
      </c>
      <c r="V28" s="87">
        <f>Executive1!F28</f>
        <v>2</v>
      </c>
      <c r="W28" s="87">
        <f>Executive2!F28</f>
        <v>5</v>
      </c>
      <c r="X28" s="87">
        <f>Executive3!F28</f>
        <v>5</v>
      </c>
      <c r="Y28" s="87">
        <f>Executive4!F28</f>
        <v>2</v>
      </c>
      <c r="Z28" s="87">
        <f>Executive5!F28</f>
        <v>5</v>
      </c>
      <c r="AA28" s="86">
        <f>AVERAGE(Executive1!G28,Executive2!G28,Executive3!G28,Executive4!G28,Executive5!G28)</f>
        <v>4</v>
      </c>
      <c r="AB28" s="87">
        <f>Executive1!G28</f>
        <v>4</v>
      </c>
      <c r="AC28" s="87">
        <f>Executive2!G28</f>
        <v>5</v>
      </c>
      <c r="AD28" s="87">
        <f>Executive3!G28</f>
        <v>5</v>
      </c>
      <c r="AE28" s="87">
        <f>Executive4!G28</f>
        <v>4</v>
      </c>
      <c r="AF28" s="87">
        <f>Executive5!G28</f>
        <v>2</v>
      </c>
      <c r="AG28" s="86">
        <f>AVERAGE(Executive1!H28,Executive2!H28,Executive3!H28,Executive4!H28,Executive5!H28)</f>
        <v>3</v>
      </c>
      <c r="AH28" s="87">
        <f>Executive1!H28</f>
        <v>1</v>
      </c>
      <c r="AI28" s="87">
        <f>Executive2!H28</f>
        <v>5</v>
      </c>
      <c r="AJ28" s="87">
        <f>Executive3!H28</f>
        <v>5</v>
      </c>
      <c r="AK28" s="87">
        <f>Executive4!H28</f>
        <v>1</v>
      </c>
      <c r="AL28" s="87">
        <f>Executive5!H28</f>
        <v>3</v>
      </c>
      <c r="AM28" s="88">
        <f t="shared" si="1"/>
        <v>3.0666666666666664</v>
      </c>
      <c r="AN28" s="86">
        <f>AVERAGE(Executive1!J28,Executive2!J28,Executive3!J28,Executive4!J28,Executive5!J28)</f>
        <v>2</v>
      </c>
      <c r="AO28" s="89">
        <f>Executive1!J28</f>
        <v>2</v>
      </c>
      <c r="AP28" s="89">
        <f>Executive2!J28</f>
        <v>2</v>
      </c>
      <c r="AQ28" s="89">
        <f>Executive3!J28</f>
        <v>3</v>
      </c>
      <c r="AR28" s="89">
        <f>Executive4!J28</f>
        <v>2</v>
      </c>
      <c r="AS28" s="89">
        <f>Executive5!J28</f>
        <v>1</v>
      </c>
      <c r="AT28" s="86">
        <f>AVERAGE(Executive1!K28,Executive2!K28,Executive3!K28,Executive4!K28,Executive5!K28)</f>
        <v>1.6</v>
      </c>
      <c r="AU28" s="89">
        <f>Executive1!K28</f>
        <v>1</v>
      </c>
      <c r="AV28" s="89">
        <f>Executive2!K28</f>
        <v>1</v>
      </c>
      <c r="AW28" s="89">
        <f>Executive3!K28</f>
        <v>1</v>
      </c>
      <c r="AX28" s="89">
        <f>Executive4!K28</f>
        <v>4</v>
      </c>
      <c r="AY28" s="89">
        <f>Executive5!K28</f>
        <v>1</v>
      </c>
      <c r="AZ28" s="86">
        <f>AVERAGE(Executive1!L28,Executive2!L28,Executive3!L28,Executive4!L28,Executive5!L28)</f>
        <v>2.2000000000000002</v>
      </c>
      <c r="BA28" s="89">
        <f>Executive1!L28</f>
        <v>1</v>
      </c>
      <c r="BB28" s="89">
        <f>Executive2!L28</f>
        <v>1</v>
      </c>
      <c r="BC28" s="89">
        <f>Executive3!L28</f>
        <v>3</v>
      </c>
      <c r="BD28" s="89">
        <f>Executive4!L28</f>
        <v>5</v>
      </c>
      <c r="BE28" s="89">
        <f>Executive5!L28</f>
        <v>1</v>
      </c>
      <c r="BF28" s="86">
        <f>AVERAGE(Executive1!M28,Executive2!M28,Executive3!M28,Executive4!M28,Executive5!M28)</f>
        <v>3.8</v>
      </c>
      <c r="BG28" s="89">
        <f>Executive1!M28</f>
        <v>5</v>
      </c>
      <c r="BH28" s="89">
        <f>Executive2!M28</f>
        <v>5</v>
      </c>
      <c r="BI28" s="89">
        <f>Executive3!M28</f>
        <v>5</v>
      </c>
      <c r="BJ28" s="89">
        <f>Executive4!M28</f>
        <v>3</v>
      </c>
      <c r="BK28" s="89">
        <f>Executive5!M28</f>
        <v>1</v>
      </c>
      <c r="BL28" s="88">
        <f t="shared" si="2"/>
        <v>2.4000000000000004</v>
      </c>
      <c r="BM28" s="86">
        <f t="shared" si="3"/>
        <v>2.6</v>
      </c>
      <c r="BN28" s="89">
        <f>Executive1!O28</f>
        <v>2</v>
      </c>
      <c r="BO28" s="89">
        <f>Executive2!O28</f>
        <v>2</v>
      </c>
      <c r="BP28" s="89">
        <f>Executive3!O28</f>
        <v>2</v>
      </c>
      <c r="BQ28" s="89">
        <f>Executive4!O28</f>
        <v>5</v>
      </c>
      <c r="BR28" s="89">
        <f>Executive5!O28</f>
        <v>2</v>
      </c>
      <c r="BS28" s="86">
        <f t="shared" si="4"/>
        <v>1</v>
      </c>
      <c r="BT28" s="89">
        <f>Executive1!P28</f>
        <v>1</v>
      </c>
      <c r="BU28" s="89">
        <f>Executive2!P28</f>
        <v>1</v>
      </c>
      <c r="BV28" s="89">
        <f>Executive3!P28</f>
        <v>1</v>
      </c>
      <c r="BW28" s="89">
        <f>Executive4!P28</f>
        <v>1</v>
      </c>
      <c r="BX28" s="89">
        <f>Executive5!P28</f>
        <v>1</v>
      </c>
      <c r="BY28" s="86">
        <f t="shared" si="5"/>
        <v>2</v>
      </c>
      <c r="BZ28" s="89">
        <f>Executive1!Q28</f>
        <v>1</v>
      </c>
      <c r="CA28" s="89">
        <f>Executive2!Q28</f>
        <v>1</v>
      </c>
      <c r="CB28" s="89">
        <f>Executive3!Q28</f>
        <v>1</v>
      </c>
      <c r="CC28" s="89">
        <f>Executive4!Q28</f>
        <v>5</v>
      </c>
      <c r="CD28" s="89">
        <f>Executive5!Q28</f>
        <v>2</v>
      </c>
      <c r="CE28" s="86">
        <f t="shared" si="6"/>
        <v>3.4</v>
      </c>
      <c r="CF28" s="89">
        <f>Executive1!R28</f>
        <v>3</v>
      </c>
      <c r="CG28" s="89">
        <f>Executive2!R28</f>
        <v>5</v>
      </c>
      <c r="CH28" s="89">
        <f>Executive3!R28</f>
        <v>2</v>
      </c>
      <c r="CI28" s="89">
        <f>Executive4!R28</f>
        <v>2</v>
      </c>
      <c r="CJ28" s="89">
        <f>Executive5!R28</f>
        <v>5</v>
      </c>
      <c r="CK28" s="86">
        <f t="shared" si="7"/>
        <v>2.4</v>
      </c>
      <c r="CL28" s="89">
        <f>Executive1!S28</f>
        <v>2</v>
      </c>
      <c r="CM28" s="89">
        <f>Executive2!S28</f>
        <v>3</v>
      </c>
      <c r="CN28" s="89">
        <f>Executive3!S28</f>
        <v>1</v>
      </c>
      <c r="CO28" s="89">
        <f>Executive4!S28</f>
        <v>4</v>
      </c>
      <c r="CP28" s="89">
        <f>Executive5!S28</f>
        <v>2</v>
      </c>
      <c r="CQ28" s="86">
        <f t="shared" si="8"/>
        <v>2.8</v>
      </c>
      <c r="CR28" s="89">
        <f>Executive1!T28</f>
        <v>4</v>
      </c>
      <c r="CS28" s="89">
        <f>Executive2!T28</f>
        <v>3</v>
      </c>
      <c r="CT28" s="89">
        <f>Executive3!T28</f>
        <v>3</v>
      </c>
      <c r="CU28" s="89">
        <f>Executive4!T28</f>
        <v>1</v>
      </c>
      <c r="CV28" s="89">
        <f>Executive5!T28</f>
        <v>3</v>
      </c>
      <c r="CW28" s="86">
        <f t="shared" si="9"/>
        <v>3.2</v>
      </c>
      <c r="CX28" s="84">
        <f>Executive1!U28</f>
        <v>3</v>
      </c>
      <c r="CY28" s="84">
        <f>Executive2!U28</f>
        <v>2</v>
      </c>
      <c r="CZ28" s="84">
        <f>Executive3!U28</f>
        <v>5</v>
      </c>
      <c r="DA28" s="84">
        <f>Executive4!U28</f>
        <v>4</v>
      </c>
      <c r="DB28" s="84">
        <f>Executive5!U28</f>
        <v>2</v>
      </c>
      <c r="DC28" s="85">
        <f t="shared" si="10"/>
        <v>2.4857142857142853</v>
      </c>
      <c r="DD28" s="14"/>
      <c r="DE28" s="14"/>
      <c r="DF28" s="68"/>
      <c r="DG28" s="68"/>
      <c r="DH28" s="68"/>
      <c r="DI28" s="68"/>
      <c r="DJ28" s="68"/>
    </row>
    <row r="29" spans="1:114" ht="20.25" customHeight="1">
      <c r="A29" s="74"/>
      <c r="B29" s="71" t="str">
        <f>'Capabilities Blank Template'!B29</f>
        <v>Digital twin</v>
      </c>
      <c r="C29" s="86">
        <f t="shared" si="0"/>
        <v>2.2000000000000002</v>
      </c>
      <c r="D29" s="87">
        <f>Executive1!C29</f>
        <v>5</v>
      </c>
      <c r="E29" s="87">
        <f>Executive2!C29</f>
        <v>1</v>
      </c>
      <c r="F29" s="87">
        <f>Executive3!C29</f>
        <v>2</v>
      </c>
      <c r="G29" s="87">
        <f>Executive4!C29</f>
        <v>1</v>
      </c>
      <c r="H29" s="87">
        <f>Executive5!C29</f>
        <v>2</v>
      </c>
      <c r="I29" s="86">
        <f>AVERAGE(Executive1!D29,Executive2!D29,Executive3!D29,Executive4!D29,Executive5!D29)</f>
        <v>1.2</v>
      </c>
      <c r="J29" s="87">
        <f>Executive1!D29</f>
        <v>1</v>
      </c>
      <c r="K29" s="87">
        <f>Executive2!D29</f>
        <v>1</v>
      </c>
      <c r="L29" s="87">
        <f>Executive3!D29</f>
        <v>2</v>
      </c>
      <c r="M29" s="87">
        <f>Executive4!D29</f>
        <v>1</v>
      </c>
      <c r="N29" s="87">
        <f>Executive1!D29</f>
        <v>1</v>
      </c>
      <c r="O29" s="86">
        <f>AVERAGE(Executive1!E29,Executive2!E29,Executive3!E29,Executive4!E29,Executive5!E29)</f>
        <v>1.4</v>
      </c>
      <c r="P29" s="87">
        <f>Executive1!E29</f>
        <v>2</v>
      </c>
      <c r="Q29" s="87">
        <f>Executive2!E29</f>
        <v>1</v>
      </c>
      <c r="R29" s="87">
        <f>Executive3!E29</f>
        <v>1</v>
      </c>
      <c r="S29" s="87">
        <f>Executive4!E29</f>
        <v>1</v>
      </c>
      <c r="T29" s="87">
        <f>Executive5!E29</f>
        <v>2</v>
      </c>
      <c r="U29" s="86">
        <f>AVERAGE(Executive1!F29,Executive2!F29,Executive3!F29,Executive4!F29,Executive5!F29)</f>
        <v>3.8</v>
      </c>
      <c r="V29" s="87">
        <f>Executive1!F29</f>
        <v>3</v>
      </c>
      <c r="W29" s="87">
        <f>Executive2!F29</f>
        <v>5</v>
      </c>
      <c r="X29" s="87">
        <f>Executive3!F29</f>
        <v>5</v>
      </c>
      <c r="Y29" s="87">
        <f>Executive4!F29</f>
        <v>1</v>
      </c>
      <c r="Z29" s="87">
        <f>Executive5!F29</f>
        <v>5</v>
      </c>
      <c r="AA29" s="86">
        <f>AVERAGE(Executive1!G29,Executive2!G29,Executive3!G29,Executive4!G29,Executive5!G29)</f>
        <v>3.2</v>
      </c>
      <c r="AB29" s="87">
        <f>Executive1!G29</f>
        <v>3</v>
      </c>
      <c r="AC29" s="87">
        <f>Executive2!G29</f>
        <v>5</v>
      </c>
      <c r="AD29" s="87">
        <f>Executive3!G29</f>
        <v>5</v>
      </c>
      <c r="AE29" s="87">
        <f>Executive4!G29</f>
        <v>1</v>
      </c>
      <c r="AF29" s="87">
        <f>Executive5!G29</f>
        <v>2</v>
      </c>
      <c r="AG29" s="86">
        <f>AVERAGE(Executive1!H29,Executive2!H29,Executive3!H29,Executive4!H29,Executive5!H29)</f>
        <v>3.4</v>
      </c>
      <c r="AH29" s="87">
        <f>Executive1!H29</f>
        <v>2</v>
      </c>
      <c r="AI29" s="87">
        <f>Executive2!H29</f>
        <v>5</v>
      </c>
      <c r="AJ29" s="87">
        <f>Executive3!H29</f>
        <v>5</v>
      </c>
      <c r="AK29" s="87">
        <f>Executive4!H29</f>
        <v>2</v>
      </c>
      <c r="AL29" s="87">
        <f>Executive5!H29</f>
        <v>3</v>
      </c>
      <c r="AM29" s="88">
        <f t="shared" si="1"/>
        <v>2.5333333333333337</v>
      </c>
      <c r="AN29" s="86">
        <f>AVERAGE(Executive1!J29,Executive2!J29,Executive3!J29,Executive4!J29,Executive5!J29)</f>
        <v>1.2</v>
      </c>
      <c r="AO29" s="89">
        <f>Executive1!J29</f>
        <v>1</v>
      </c>
      <c r="AP29" s="89">
        <f>Executive2!J29</f>
        <v>1</v>
      </c>
      <c r="AQ29" s="89">
        <f>Executive3!J29</f>
        <v>2</v>
      </c>
      <c r="AR29" s="89">
        <f>Executive4!J29</f>
        <v>1</v>
      </c>
      <c r="AS29" s="89">
        <f>Executive5!J29</f>
        <v>1</v>
      </c>
      <c r="AT29" s="86">
        <f>AVERAGE(Executive1!K29,Executive2!K29,Executive3!K29,Executive4!K29,Executive5!K29)</f>
        <v>1.4</v>
      </c>
      <c r="AU29" s="89">
        <f>Executive1!K29</f>
        <v>1</v>
      </c>
      <c r="AV29" s="89">
        <f>Executive2!K29</f>
        <v>1</v>
      </c>
      <c r="AW29" s="89">
        <f>Executive3!K29</f>
        <v>1</v>
      </c>
      <c r="AX29" s="89">
        <f>Executive4!K29</f>
        <v>3</v>
      </c>
      <c r="AY29" s="89">
        <f>Executive5!K29</f>
        <v>1</v>
      </c>
      <c r="AZ29" s="86">
        <f>AVERAGE(Executive1!L29,Executive2!L29,Executive3!L29,Executive4!L29,Executive5!L29)</f>
        <v>2</v>
      </c>
      <c r="BA29" s="89">
        <f>Executive1!L29</f>
        <v>1</v>
      </c>
      <c r="BB29" s="89">
        <f>Executive2!L29</f>
        <v>1</v>
      </c>
      <c r="BC29" s="89">
        <f>Executive3!L29</f>
        <v>2</v>
      </c>
      <c r="BD29" s="89">
        <f>Executive4!L29</f>
        <v>5</v>
      </c>
      <c r="BE29" s="89">
        <f>Executive5!L29</f>
        <v>1</v>
      </c>
      <c r="BF29" s="86">
        <f>AVERAGE(Executive1!M29,Executive2!M29,Executive3!M29,Executive4!M29,Executive5!M29)</f>
        <v>3.6</v>
      </c>
      <c r="BG29" s="89">
        <f>Executive1!M29</f>
        <v>5</v>
      </c>
      <c r="BH29" s="89">
        <f>Executive2!M29</f>
        <v>5</v>
      </c>
      <c r="BI29" s="89">
        <f>Executive3!M29</f>
        <v>5</v>
      </c>
      <c r="BJ29" s="89">
        <f>Executive4!M29</f>
        <v>2</v>
      </c>
      <c r="BK29" s="89">
        <f>Executive5!M29</f>
        <v>1</v>
      </c>
      <c r="BL29" s="88">
        <f t="shared" si="2"/>
        <v>2.0499999999999998</v>
      </c>
      <c r="BM29" s="86">
        <f t="shared" si="3"/>
        <v>1.6</v>
      </c>
      <c r="BN29" s="89">
        <f>Executive1!O29</f>
        <v>3</v>
      </c>
      <c r="BO29" s="89">
        <f>Executive2!O29</f>
        <v>1</v>
      </c>
      <c r="BP29" s="89">
        <f>Executive3!O29</f>
        <v>1</v>
      </c>
      <c r="BQ29" s="89">
        <f>Executive4!O29</f>
        <v>1</v>
      </c>
      <c r="BR29" s="89">
        <f>Executive5!O29</f>
        <v>2</v>
      </c>
      <c r="BS29" s="86">
        <f t="shared" si="4"/>
        <v>1</v>
      </c>
      <c r="BT29" s="89">
        <f>Executive1!P29</f>
        <v>1</v>
      </c>
      <c r="BU29" s="89">
        <f>Executive2!P29</f>
        <v>1</v>
      </c>
      <c r="BV29" s="89">
        <f>Executive3!P29</f>
        <v>1</v>
      </c>
      <c r="BW29" s="89">
        <f>Executive4!P29</f>
        <v>1</v>
      </c>
      <c r="BX29" s="89">
        <f>Executive5!P29</f>
        <v>1</v>
      </c>
      <c r="BY29" s="86">
        <f t="shared" si="5"/>
        <v>1.2</v>
      </c>
      <c r="BZ29" s="89">
        <f>Executive1!Q29</f>
        <v>1</v>
      </c>
      <c r="CA29" s="89">
        <f>Executive2!Q29</f>
        <v>1</v>
      </c>
      <c r="CB29" s="89">
        <f>Executive3!Q29</f>
        <v>1</v>
      </c>
      <c r="CC29" s="89">
        <f>Executive4!Q29</f>
        <v>1</v>
      </c>
      <c r="CD29" s="89">
        <f>Executive5!Q29</f>
        <v>2</v>
      </c>
      <c r="CE29" s="86">
        <f t="shared" si="6"/>
        <v>2.6</v>
      </c>
      <c r="CF29" s="89">
        <f>Executive1!R29</f>
        <v>1</v>
      </c>
      <c r="CG29" s="89">
        <f>Executive2!R29</f>
        <v>5</v>
      </c>
      <c r="CH29" s="89">
        <f>Executive3!R29</f>
        <v>1</v>
      </c>
      <c r="CI29" s="89">
        <f>Executive4!R29</f>
        <v>1</v>
      </c>
      <c r="CJ29" s="89">
        <f>Executive5!R29</f>
        <v>5</v>
      </c>
      <c r="CK29" s="86">
        <f t="shared" si="7"/>
        <v>1.6</v>
      </c>
      <c r="CL29" s="89">
        <f>Executive1!S29</f>
        <v>3</v>
      </c>
      <c r="CM29" s="89">
        <f>Executive2!S29</f>
        <v>1</v>
      </c>
      <c r="CN29" s="89">
        <f>Executive3!S29</f>
        <v>1</v>
      </c>
      <c r="CO29" s="89">
        <f>Executive4!S29</f>
        <v>1</v>
      </c>
      <c r="CP29" s="89">
        <f>Executive5!S29</f>
        <v>2</v>
      </c>
      <c r="CQ29" s="86">
        <f t="shared" si="8"/>
        <v>2</v>
      </c>
      <c r="CR29" s="89">
        <f>Executive1!T29</f>
        <v>3</v>
      </c>
      <c r="CS29" s="89">
        <f>Executive2!T29</f>
        <v>1</v>
      </c>
      <c r="CT29" s="89">
        <f>Executive3!T29</f>
        <v>2</v>
      </c>
      <c r="CU29" s="89">
        <f>Executive4!T29</f>
        <v>1</v>
      </c>
      <c r="CV29" s="89">
        <f>Executive5!T29</f>
        <v>3</v>
      </c>
      <c r="CW29" s="86">
        <f t="shared" si="9"/>
        <v>2.4</v>
      </c>
      <c r="CX29" s="84">
        <f>Executive1!U29</f>
        <v>4</v>
      </c>
      <c r="CY29" s="84">
        <f>Executive2!U29</f>
        <v>1</v>
      </c>
      <c r="CZ29" s="84">
        <f>Executive3!U29</f>
        <v>5</v>
      </c>
      <c r="DA29" s="84">
        <f>Executive4!U29</f>
        <v>1</v>
      </c>
      <c r="DB29" s="84">
        <f>Executive5!U29</f>
        <v>1</v>
      </c>
      <c r="DC29" s="85">
        <f t="shared" si="10"/>
        <v>1.7714285714285716</v>
      </c>
      <c r="DD29" s="14"/>
      <c r="DE29" s="14"/>
      <c r="DF29" s="68"/>
      <c r="DG29" s="68"/>
      <c r="DH29" s="68"/>
      <c r="DI29" s="68"/>
      <c r="DJ29" s="68"/>
    </row>
    <row r="30" spans="1:114" ht="20.25" customHeight="1">
      <c r="A30" s="74"/>
      <c r="B30" s="71" t="str">
        <f>'Capabilities Blank Template'!B30</f>
        <v>Internet of Things (IoT)</v>
      </c>
      <c r="C30" s="86">
        <f t="shared" si="0"/>
        <v>1.4</v>
      </c>
      <c r="D30" s="87">
        <f>Executive1!C30</f>
        <v>1</v>
      </c>
      <c r="E30" s="87">
        <f>Executive2!C30</f>
        <v>2</v>
      </c>
      <c r="F30" s="87">
        <f>Executive3!C30</f>
        <v>2</v>
      </c>
      <c r="G30" s="87">
        <f>Executive4!C30</f>
        <v>1</v>
      </c>
      <c r="H30" s="87">
        <f>Executive5!C30</f>
        <v>1</v>
      </c>
      <c r="I30" s="86">
        <f>AVERAGE(Executive1!D30,Executive2!D30,Executive3!D30,Executive4!D30,Executive5!D30)</f>
        <v>1.4</v>
      </c>
      <c r="J30" s="87">
        <f>Executive1!D30</f>
        <v>1</v>
      </c>
      <c r="K30" s="87">
        <f>Executive2!D30</f>
        <v>2</v>
      </c>
      <c r="L30" s="87">
        <f>Executive3!D30</f>
        <v>2</v>
      </c>
      <c r="M30" s="87">
        <f>Executive4!D30</f>
        <v>1</v>
      </c>
      <c r="N30" s="87">
        <f>Executive1!D30</f>
        <v>1</v>
      </c>
      <c r="O30" s="86">
        <f>AVERAGE(Executive1!E30,Executive2!E30,Executive3!E30,Executive4!E30,Executive5!E30)</f>
        <v>1.2</v>
      </c>
      <c r="P30" s="87">
        <f>Executive1!E30</f>
        <v>2</v>
      </c>
      <c r="Q30" s="87">
        <f>Executive2!E30</f>
        <v>1</v>
      </c>
      <c r="R30" s="87">
        <f>Executive3!E30</f>
        <v>1</v>
      </c>
      <c r="S30" s="87">
        <f>Executive4!E30</f>
        <v>1</v>
      </c>
      <c r="T30" s="87">
        <f>Executive5!E30</f>
        <v>1</v>
      </c>
      <c r="U30" s="86">
        <f>AVERAGE(Executive1!F30,Executive2!F30,Executive3!F30,Executive4!F30,Executive5!F30)</f>
        <v>2.6</v>
      </c>
      <c r="V30" s="87">
        <f>Executive1!F30</f>
        <v>1</v>
      </c>
      <c r="W30" s="87">
        <f>Executive2!F30</f>
        <v>5</v>
      </c>
      <c r="X30" s="87">
        <f>Executive3!F30</f>
        <v>5</v>
      </c>
      <c r="Y30" s="87">
        <f>Executive4!F30</f>
        <v>1</v>
      </c>
      <c r="Z30" s="87">
        <f>Executive5!F30</f>
        <v>1</v>
      </c>
      <c r="AA30" s="86">
        <f>AVERAGE(Executive1!G30,Executive2!G30,Executive3!G30,Executive4!G30,Executive5!G30)</f>
        <v>3</v>
      </c>
      <c r="AB30" s="87">
        <f>Executive1!G30</f>
        <v>3</v>
      </c>
      <c r="AC30" s="87">
        <f>Executive2!G30</f>
        <v>5</v>
      </c>
      <c r="AD30" s="87">
        <f>Executive3!G30</f>
        <v>5</v>
      </c>
      <c r="AE30" s="87">
        <f>Executive4!G30</f>
        <v>1</v>
      </c>
      <c r="AF30" s="87">
        <f>Executive5!G30</f>
        <v>1</v>
      </c>
      <c r="AG30" s="86">
        <f>AVERAGE(Executive1!H30,Executive2!H30,Executive3!H30,Executive4!H30,Executive5!H30)</f>
        <v>3</v>
      </c>
      <c r="AH30" s="87">
        <f>Executive1!H30</f>
        <v>2</v>
      </c>
      <c r="AI30" s="87">
        <f>Executive2!H30</f>
        <v>5</v>
      </c>
      <c r="AJ30" s="87">
        <f>Executive3!H30</f>
        <v>5</v>
      </c>
      <c r="AK30" s="87">
        <f>Executive4!H30</f>
        <v>2</v>
      </c>
      <c r="AL30" s="87">
        <f>Executive5!H30</f>
        <v>1</v>
      </c>
      <c r="AM30" s="88">
        <f t="shared" si="1"/>
        <v>2.1</v>
      </c>
      <c r="AN30" s="86">
        <f>AVERAGE(Executive1!J30,Executive2!J30,Executive3!J30,Executive4!J30,Executive5!J30)</f>
        <v>2</v>
      </c>
      <c r="AO30" s="89">
        <f>Executive1!J30</f>
        <v>2</v>
      </c>
      <c r="AP30" s="89">
        <f>Executive2!J30</f>
        <v>2</v>
      </c>
      <c r="AQ30" s="89">
        <f>Executive3!J30</f>
        <v>3</v>
      </c>
      <c r="AR30" s="89">
        <f>Executive4!J30</f>
        <v>2</v>
      </c>
      <c r="AS30" s="89">
        <f>Executive5!J30</f>
        <v>1</v>
      </c>
      <c r="AT30" s="86">
        <f>AVERAGE(Executive1!K30,Executive2!K30,Executive3!K30,Executive4!K30,Executive5!K30)</f>
        <v>2</v>
      </c>
      <c r="AU30" s="89">
        <f>Executive1!K30</f>
        <v>2</v>
      </c>
      <c r="AV30" s="89">
        <f>Executive2!K30</f>
        <v>2</v>
      </c>
      <c r="AW30" s="89">
        <f>Executive3!K30</f>
        <v>1</v>
      </c>
      <c r="AX30" s="89">
        <f>Executive4!K30</f>
        <v>4</v>
      </c>
      <c r="AY30" s="89">
        <f>Executive5!K30</f>
        <v>1</v>
      </c>
      <c r="AZ30" s="86">
        <f>AVERAGE(Executive1!L30,Executive2!L30,Executive3!L30,Executive4!L30,Executive5!L30)</f>
        <v>2.2000000000000002</v>
      </c>
      <c r="BA30" s="89">
        <f>Executive1!L30</f>
        <v>1</v>
      </c>
      <c r="BB30" s="89">
        <f>Executive2!L30</f>
        <v>1</v>
      </c>
      <c r="BC30" s="89">
        <f>Executive3!L30</f>
        <v>3</v>
      </c>
      <c r="BD30" s="89">
        <f>Executive4!L30</f>
        <v>5</v>
      </c>
      <c r="BE30" s="89">
        <f>Executive5!L30</f>
        <v>1</v>
      </c>
      <c r="BF30" s="86">
        <f>AVERAGE(Executive1!M30,Executive2!M30,Executive3!M30,Executive4!M30,Executive5!M30)</f>
        <v>3.6</v>
      </c>
      <c r="BG30" s="89">
        <f>Executive1!M30</f>
        <v>5</v>
      </c>
      <c r="BH30" s="89">
        <f>Executive2!M30</f>
        <v>5</v>
      </c>
      <c r="BI30" s="89">
        <f>Executive3!M30</f>
        <v>5</v>
      </c>
      <c r="BJ30" s="89">
        <f>Executive4!M30</f>
        <v>2</v>
      </c>
      <c r="BK30" s="89">
        <f>Executive5!M30</f>
        <v>1</v>
      </c>
      <c r="BL30" s="88">
        <f t="shared" si="2"/>
        <v>2.4500000000000002</v>
      </c>
      <c r="BM30" s="86">
        <f t="shared" si="3"/>
        <v>1.6</v>
      </c>
      <c r="BN30" s="89">
        <f>Executive1!O30</f>
        <v>3</v>
      </c>
      <c r="BO30" s="89">
        <f>Executive2!O30</f>
        <v>2</v>
      </c>
      <c r="BP30" s="89">
        <f>Executive3!O30</f>
        <v>1</v>
      </c>
      <c r="BQ30" s="89">
        <f>Executive4!O30</f>
        <v>1</v>
      </c>
      <c r="BR30" s="89">
        <f>Executive5!O30</f>
        <v>1</v>
      </c>
      <c r="BS30" s="86">
        <f t="shared" si="4"/>
        <v>1.2</v>
      </c>
      <c r="BT30" s="89">
        <f>Executive1!P30</f>
        <v>1</v>
      </c>
      <c r="BU30" s="89">
        <f>Executive2!P30</f>
        <v>2</v>
      </c>
      <c r="BV30" s="89">
        <f>Executive3!P30</f>
        <v>1</v>
      </c>
      <c r="BW30" s="89">
        <f>Executive4!P30</f>
        <v>1</v>
      </c>
      <c r="BX30" s="89">
        <f>Executive5!P30</f>
        <v>1</v>
      </c>
      <c r="BY30" s="86">
        <f t="shared" si="5"/>
        <v>1</v>
      </c>
      <c r="BZ30" s="89">
        <f>Executive1!Q30</f>
        <v>1</v>
      </c>
      <c r="CA30" s="89">
        <f>Executive2!Q30</f>
        <v>1</v>
      </c>
      <c r="CB30" s="89">
        <f>Executive3!Q30</f>
        <v>1</v>
      </c>
      <c r="CC30" s="89">
        <f>Executive4!Q30</f>
        <v>1</v>
      </c>
      <c r="CD30" s="89">
        <f>Executive5!Q30</f>
        <v>1</v>
      </c>
      <c r="CE30" s="86">
        <f t="shared" si="6"/>
        <v>2.2000000000000002</v>
      </c>
      <c r="CF30" s="89">
        <f>Executive1!R30</f>
        <v>2</v>
      </c>
      <c r="CG30" s="89">
        <f>Executive2!R30</f>
        <v>5</v>
      </c>
      <c r="CH30" s="89">
        <f>Executive3!R30</f>
        <v>2</v>
      </c>
      <c r="CI30" s="89">
        <f>Executive4!R30</f>
        <v>1</v>
      </c>
      <c r="CJ30" s="89">
        <f>Executive5!R30</f>
        <v>1</v>
      </c>
      <c r="CK30" s="86">
        <f t="shared" si="7"/>
        <v>1.4</v>
      </c>
      <c r="CL30" s="89">
        <f>Executive1!S30</f>
        <v>2</v>
      </c>
      <c r="CM30" s="89">
        <f>Executive2!S30</f>
        <v>2</v>
      </c>
      <c r="CN30" s="89">
        <f>Executive3!S30</f>
        <v>1</v>
      </c>
      <c r="CO30" s="89">
        <f>Executive4!S30</f>
        <v>1</v>
      </c>
      <c r="CP30" s="89">
        <f>Executive5!S30</f>
        <v>1</v>
      </c>
      <c r="CQ30" s="86">
        <f t="shared" si="8"/>
        <v>1.4</v>
      </c>
      <c r="CR30" s="89">
        <f>Executive1!T30</f>
        <v>2</v>
      </c>
      <c r="CS30" s="89">
        <f>Executive2!T30</f>
        <v>2</v>
      </c>
      <c r="CT30" s="89">
        <f>Executive3!T30</f>
        <v>1</v>
      </c>
      <c r="CU30" s="89">
        <f>Executive4!T30</f>
        <v>1</v>
      </c>
      <c r="CV30" s="89">
        <f>Executive5!T30</f>
        <v>1</v>
      </c>
      <c r="CW30" s="86">
        <f t="shared" si="9"/>
        <v>2</v>
      </c>
      <c r="CX30" s="84">
        <f>Executive1!U30</f>
        <v>1</v>
      </c>
      <c r="CY30" s="84">
        <f>Executive2!U30</f>
        <v>1</v>
      </c>
      <c r="CZ30" s="84">
        <f>Executive3!U30</f>
        <v>5</v>
      </c>
      <c r="DA30" s="84">
        <f>Executive4!U30</f>
        <v>1</v>
      </c>
      <c r="DB30" s="84">
        <f>Executive5!U30</f>
        <v>2</v>
      </c>
      <c r="DC30" s="85">
        <f t="shared" si="10"/>
        <v>1.5428571428571429</v>
      </c>
      <c r="DD30" s="14"/>
      <c r="DE30" s="14"/>
      <c r="DF30" s="68"/>
      <c r="DG30" s="68"/>
      <c r="DH30" s="68"/>
      <c r="DI30" s="68"/>
      <c r="DJ30" s="68"/>
    </row>
    <row r="31" spans="1:114" ht="20.25" customHeight="1">
      <c r="A31" s="14"/>
      <c r="B31" s="76"/>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14"/>
      <c r="DE31" s="14"/>
      <c r="DF31" s="68"/>
      <c r="DG31" s="68"/>
      <c r="DH31" s="68"/>
      <c r="DI31" s="68"/>
      <c r="DJ31" s="68"/>
    </row>
    <row r="32" spans="1:114" ht="20.25" customHeight="1">
      <c r="A32" s="14"/>
      <c r="B32" s="76"/>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14"/>
      <c r="DE32" s="14"/>
      <c r="DF32" s="68"/>
      <c r="DG32" s="68"/>
      <c r="DH32" s="68"/>
      <c r="DI32" s="68"/>
      <c r="DJ32" s="68"/>
    </row>
    <row r="33" spans="1:114" ht="20.25" customHeight="1">
      <c r="A33" s="14"/>
      <c r="B33" s="76"/>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14"/>
      <c r="DE33" s="14"/>
      <c r="DF33" s="68"/>
      <c r="DG33" s="68"/>
      <c r="DH33" s="68"/>
      <c r="DI33" s="68"/>
      <c r="DJ33" s="68"/>
    </row>
    <row r="34" spans="1:114" ht="20.25" customHeight="1">
      <c r="A34" s="14"/>
      <c r="B34" s="76"/>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14"/>
      <c r="DE34" s="14"/>
      <c r="DF34" s="68"/>
      <c r="DG34" s="68"/>
      <c r="DH34" s="68"/>
      <c r="DI34" s="68"/>
      <c r="DJ34" s="68"/>
    </row>
    <row r="35" spans="1:114" ht="20.25" customHeight="1">
      <c r="A35" s="21"/>
      <c r="B35" s="77"/>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21"/>
      <c r="DE35" s="21"/>
      <c r="DF35" s="44"/>
      <c r="DG35" s="44"/>
      <c r="DH35" s="44"/>
      <c r="DI35" s="44"/>
      <c r="DJ35" s="44"/>
    </row>
    <row r="36" spans="1:114" ht="20.25" customHeight="1">
      <c r="A36" s="21"/>
      <c r="B36" s="77"/>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21"/>
      <c r="DE36" s="21"/>
      <c r="DF36" s="44"/>
      <c r="DG36" s="44"/>
      <c r="DH36" s="44"/>
      <c r="DI36" s="44"/>
      <c r="DJ36" s="44"/>
    </row>
    <row r="37" spans="1:114" ht="20.25" customHeight="1">
      <c r="A37" s="21"/>
      <c r="B37" s="77"/>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21"/>
      <c r="DE37" s="21"/>
      <c r="DF37" s="44"/>
      <c r="DG37" s="44"/>
      <c r="DH37" s="44"/>
      <c r="DI37" s="44"/>
      <c r="DJ37" s="44"/>
    </row>
    <row r="38" spans="1:114" ht="20.25" customHeight="1">
      <c r="A38" s="21"/>
      <c r="B38" s="77"/>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21"/>
      <c r="DE38" s="21"/>
      <c r="DF38" s="44"/>
      <c r="DG38" s="44"/>
      <c r="DH38" s="44"/>
      <c r="DI38" s="44"/>
      <c r="DJ38" s="44"/>
    </row>
    <row r="39" spans="1:114" ht="20.25" customHeight="1">
      <c r="A39" s="21"/>
      <c r="B39" s="77"/>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21"/>
      <c r="DE39" s="21"/>
      <c r="DF39" s="44"/>
      <c r="DG39" s="44"/>
      <c r="DH39" s="44"/>
      <c r="DI39" s="44"/>
      <c r="DJ39" s="44"/>
    </row>
    <row r="40" spans="1:114" ht="20.25" customHeight="1">
      <c r="A40" s="21"/>
      <c r="B40" s="77"/>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21"/>
      <c r="DE40" s="21"/>
      <c r="DF40" s="44"/>
      <c r="DG40" s="44"/>
      <c r="DH40" s="44"/>
      <c r="DI40" s="44"/>
      <c r="DJ40" s="44"/>
    </row>
    <row r="41" spans="1:114" ht="20.25" customHeight="1">
      <c r="A41" s="21"/>
      <c r="B41" s="77"/>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21"/>
      <c r="DE41" s="21"/>
      <c r="DF41" s="44"/>
      <c r="DG41" s="44"/>
      <c r="DH41" s="44"/>
      <c r="DI41" s="44"/>
      <c r="DJ41" s="44"/>
    </row>
    <row r="42" spans="1:114" ht="20.25" customHeight="1">
      <c r="A42" s="21"/>
      <c r="B42" s="77"/>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21"/>
      <c r="DE42" s="21"/>
      <c r="DF42" s="44"/>
      <c r="DG42" s="44"/>
      <c r="DH42" s="44"/>
      <c r="DI42" s="44"/>
      <c r="DJ42" s="44"/>
    </row>
    <row r="43" spans="1:114" ht="20.25" customHeight="1">
      <c r="A43" s="21"/>
      <c r="B43" s="77"/>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21"/>
      <c r="DE43" s="21"/>
      <c r="DF43" s="44"/>
      <c r="DG43" s="44"/>
      <c r="DH43" s="44"/>
      <c r="DI43" s="44"/>
      <c r="DJ43" s="44"/>
    </row>
    <row r="44" spans="1:114" ht="20.25" customHeight="1">
      <c r="A44" s="21"/>
      <c r="B44" s="77"/>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21"/>
      <c r="DE44" s="21"/>
      <c r="DF44" s="44"/>
      <c r="DG44" s="44"/>
      <c r="DH44" s="44"/>
      <c r="DI44" s="44"/>
      <c r="DJ44" s="44"/>
    </row>
    <row r="45" spans="1:114" ht="20.25" customHeight="1">
      <c r="A45" s="21"/>
      <c r="B45" s="77"/>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21"/>
      <c r="DE45" s="21"/>
      <c r="DF45" s="44"/>
      <c r="DG45" s="44"/>
      <c r="DH45" s="44"/>
      <c r="DI45" s="44"/>
      <c r="DJ45" s="44"/>
    </row>
    <row r="46" spans="1:114" ht="20.25" customHeight="1">
      <c r="A46" s="21"/>
      <c r="B46" s="77"/>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21"/>
      <c r="DE46" s="21"/>
      <c r="DF46" s="44"/>
      <c r="DG46" s="44"/>
      <c r="DH46" s="44"/>
      <c r="DI46" s="44"/>
      <c r="DJ46" s="44"/>
    </row>
    <row r="47" spans="1:114" ht="20.25" customHeight="1">
      <c r="A47" s="21"/>
      <c r="B47" s="77"/>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21"/>
      <c r="DE47" s="21"/>
      <c r="DF47" s="44"/>
      <c r="DG47" s="44"/>
      <c r="DH47" s="44"/>
      <c r="DI47" s="44"/>
      <c r="DJ47" s="44"/>
    </row>
    <row r="48" spans="1:114" ht="20.25" customHeight="1">
      <c r="A48" s="21"/>
      <c r="B48" s="77"/>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21"/>
      <c r="DE48" s="21"/>
      <c r="DF48" s="44"/>
      <c r="DG48" s="44"/>
      <c r="DH48" s="44"/>
      <c r="DI48" s="44"/>
      <c r="DJ48" s="44"/>
    </row>
    <row r="49" spans="1:114" ht="20.25" customHeight="1">
      <c r="A49" s="21"/>
      <c r="B49" s="77"/>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21"/>
      <c r="DE49" s="21"/>
      <c r="DF49" s="44"/>
      <c r="DG49" s="44"/>
      <c r="DH49" s="44"/>
      <c r="DI49" s="44"/>
      <c r="DJ49" s="44"/>
    </row>
    <row r="50" spans="1:114" ht="20.25" customHeight="1">
      <c r="A50" s="21"/>
      <c r="B50" s="77"/>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21"/>
      <c r="DE50" s="21"/>
      <c r="DF50" s="44"/>
      <c r="DG50" s="44"/>
      <c r="DH50" s="44"/>
      <c r="DI50" s="44"/>
      <c r="DJ50" s="44"/>
    </row>
    <row r="51" spans="1:114" ht="20.25" customHeight="1">
      <c r="A51" s="21"/>
      <c r="B51" s="77"/>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21"/>
      <c r="DE51" s="21"/>
      <c r="DF51" s="44"/>
      <c r="DG51" s="44"/>
      <c r="DH51" s="44"/>
      <c r="DI51" s="44"/>
      <c r="DJ51" s="44"/>
    </row>
    <row r="52" spans="1:114" ht="20.25" customHeight="1">
      <c r="A52" s="21"/>
      <c r="B52" s="77"/>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21"/>
      <c r="DE52" s="21"/>
      <c r="DF52" s="44"/>
      <c r="DG52" s="44"/>
      <c r="DH52" s="44"/>
      <c r="DI52" s="44"/>
      <c r="DJ52" s="44"/>
    </row>
    <row r="53" spans="1:114" ht="20.25" customHeight="1">
      <c r="A53" s="21"/>
      <c r="B53" s="77"/>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21"/>
      <c r="DE53" s="21"/>
      <c r="DF53" s="44"/>
      <c r="DG53" s="44"/>
      <c r="DH53" s="44"/>
      <c r="DI53" s="44"/>
      <c r="DJ53" s="44"/>
    </row>
    <row r="54" spans="1:114" ht="20.25" customHeight="1">
      <c r="A54" s="21"/>
      <c r="B54" s="77"/>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21"/>
      <c r="DE54" s="21"/>
      <c r="DF54" s="44"/>
      <c r="DG54" s="44"/>
      <c r="DH54" s="44"/>
      <c r="DI54" s="44"/>
      <c r="DJ54" s="44"/>
    </row>
    <row r="55" spans="1:114" ht="20.25" customHeight="1">
      <c r="A55" s="21"/>
      <c r="B55" s="77"/>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21"/>
      <c r="DE55" s="21"/>
      <c r="DF55" s="44"/>
      <c r="DG55" s="44"/>
      <c r="DH55" s="44"/>
      <c r="DI55" s="44"/>
      <c r="DJ55" s="44"/>
    </row>
    <row r="56" spans="1:114" ht="20.25" customHeight="1">
      <c r="A56" s="21"/>
      <c r="B56" s="77"/>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21"/>
      <c r="DE56" s="21"/>
      <c r="DF56" s="44"/>
      <c r="DG56" s="44"/>
      <c r="DH56" s="44"/>
      <c r="DI56" s="44"/>
      <c r="DJ56" s="44"/>
    </row>
    <row r="57" spans="1:114" ht="20.25" customHeight="1">
      <c r="A57" s="21"/>
      <c r="B57" s="77"/>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21"/>
      <c r="DE57" s="21"/>
      <c r="DF57" s="44"/>
      <c r="DG57" s="44"/>
      <c r="DH57" s="44"/>
      <c r="DI57" s="44"/>
      <c r="DJ57" s="44"/>
    </row>
    <row r="58" spans="1:114" ht="20.25" customHeight="1">
      <c r="A58" s="21"/>
      <c r="B58" s="77"/>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1"/>
      <c r="DE58" s="21"/>
      <c r="DF58" s="44"/>
      <c r="DG58" s="44"/>
      <c r="DH58" s="44"/>
      <c r="DI58" s="44"/>
      <c r="DJ58" s="44"/>
    </row>
    <row r="59" spans="1:114" ht="20.25" customHeight="1">
      <c r="A59" s="21"/>
      <c r="B59" s="77"/>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21"/>
      <c r="DE59" s="21"/>
      <c r="DF59" s="44"/>
      <c r="DG59" s="44"/>
      <c r="DH59" s="44"/>
      <c r="DI59" s="44"/>
      <c r="DJ59" s="44"/>
    </row>
    <row r="60" spans="1:114" ht="20.25" customHeight="1">
      <c r="A60" s="21"/>
      <c r="B60" s="77"/>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21"/>
      <c r="DE60" s="21"/>
      <c r="DF60" s="44"/>
      <c r="DG60" s="44"/>
      <c r="DH60" s="44"/>
      <c r="DI60" s="44"/>
      <c r="DJ60" s="44"/>
    </row>
    <row r="61" spans="1:114" ht="20.25" customHeight="1">
      <c r="A61" s="21"/>
      <c r="B61" s="77"/>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21"/>
      <c r="DE61" s="21"/>
      <c r="DF61" s="44"/>
      <c r="DG61" s="44"/>
      <c r="DH61" s="44"/>
      <c r="DI61" s="44"/>
      <c r="DJ61" s="44"/>
    </row>
    <row r="62" spans="1:114" ht="20.25" customHeight="1">
      <c r="A62" s="21"/>
      <c r="B62" s="77"/>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21"/>
      <c r="DE62" s="21"/>
      <c r="DF62" s="44"/>
      <c r="DG62" s="44"/>
      <c r="DH62" s="44"/>
      <c r="DI62" s="44"/>
      <c r="DJ62" s="44"/>
    </row>
    <row r="63" spans="1:114" ht="20.25" customHeight="1">
      <c r="A63" s="21"/>
      <c r="B63" s="77"/>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21"/>
      <c r="DE63" s="21"/>
      <c r="DF63" s="44"/>
      <c r="DG63" s="44"/>
      <c r="DH63" s="44"/>
      <c r="DI63" s="44"/>
      <c r="DJ63" s="44"/>
    </row>
    <row r="64" spans="1:114" ht="20.25" customHeight="1">
      <c r="A64" s="21"/>
      <c r="B64" s="77"/>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21"/>
      <c r="DE64" s="21"/>
      <c r="DF64" s="44"/>
      <c r="DG64" s="44"/>
      <c r="DH64" s="44"/>
      <c r="DI64" s="44"/>
      <c r="DJ64" s="44"/>
    </row>
    <row r="65" spans="1:114" ht="20.25" customHeight="1">
      <c r="A65" s="21"/>
      <c r="B65" s="77"/>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21"/>
      <c r="DE65" s="21"/>
      <c r="DF65" s="44"/>
      <c r="DG65" s="44"/>
      <c r="DH65" s="44"/>
      <c r="DI65" s="44"/>
      <c r="DJ65" s="44"/>
    </row>
    <row r="66" spans="1:114" ht="20.25" customHeight="1">
      <c r="A66" s="21"/>
      <c r="B66" s="77"/>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21"/>
      <c r="DE66" s="21"/>
      <c r="DF66" s="44"/>
      <c r="DG66" s="44"/>
      <c r="DH66" s="44"/>
      <c r="DI66" s="44"/>
      <c r="DJ66" s="44"/>
    </row>
    <row r="67" spans="1:114" ht="20.25" customHeight="1">
      <c r="A67" s="21"/>
      <c r="B67" s="77"/>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21"/>
      <c r="DE67" s="21"/>
      <c r="DF67" s="44"/>
      <c r="DG67" s="44"/>
      <c r="DH67" s="44"/>
      <c r="DI67" s="44"/>
      <c r="DJ67" s="44"/>
    </row>
    <row r="68" spans="1:114" ht="20.25" customHeight="1">
      <c r="A68" s="21"/>
      <c r="B68" s="77"/>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21"/>
      <c r="DE68" s="21"/>
      <c r="DF68" s="44"/>
      <c r="DG68" s="44"/>
      <c r="DH68" s="44"/>
      <c r="DI68" s="44"/>
      <c r="DJ68" s="44"/>
    </row>
    <row r="69" spans="1:114" ht="20.25" customHeight="1">
      <c r="A69" s="21"/>
      <c r="B69" s="77"/>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21"/>
      <c r="DE69" s="21"/>
      <c r="DF69" s="44"/>
      <c r="DG69" s="44"/>
      <c r="DH69" s="44"/>
      <c r="DI69" s="44"/>
      <c r="DJ69" s="44"/>
    </row>
    <row r="70" spans="1:114" ht="20.25" customHeight="1">
      <c r="A70" s="21"/>
      <c r="B70" s="77"/>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21"/>
      <c r="DE70" s="21"/>
      <c r="DF70" s="44"/>
      <c r="DG70" s="44"/>
      <c r="DH70" s="44"/>
      <c r="DI70" s="44"/>
      <c r="DJ70" s="44"/>
    </row>
    <row r="71" spans="1:114" ht="20.25" customHeight="1">
      <c r="A71" s="21"/>
      <c r="B71" s="77"/>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21"/>
      <c r="DE71" s="21"/>
      <c r="DF71" s="44"/>
      <c r="DG71" s="44"/>
      <c r="DH71" s="44"/>
      <c r="DI71" s="44"/>
      <c r="DJ71" s="44"/>
    </row>
    <row r="72" spans="1:114" ht="20.25" customHeight="1">
      <c r="A72" s="21"/>
      <c r="B72" s="77"/>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21"/>
      <c r="DE72" s="21"/>
      <c r="DF72" s="44"/>
      <c r="DG72" s="44"/>
      <c r="DH72" s="44"/>
      <c r="DI72" s="44"/>
      <c r="DJ72" s="44"/>
    </row>
    <row r="73" spans="1:114" ht="20.25" customHeight="1">
      <c r="A73" s="21"/>
      <c r="B73" s="77"/>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21"/>
      <c r="DE73" s="21"/>
      <c r="DF73" s="44"/>
      <c r="DG73" s="44"/>
      <c r="DH73" s="44"/>
      <c r="DI73" s="44"/>
      <c r="DJ73" s="44"/>
    </row>
    <row r="74" spans="1:114" ht="20.25" customHeight="1">
      <c r="A74" s="21"/>
      <c r="B74" s="77"/>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21"/>
      <c r="DE74" s="21"/>
      <c r="DF74" s="44"/>
      <c r="DG74" s="44"/>
      <c r="DH74" s="44"/>
      <c r="DI74" s="44"/>
      <c r="DJ74" s="44"/>
    </row>
    <row r="75" spans="1:114" ht="20.25" customHeight="1">
      <c r="A75" s="21"/>
      <c r="B75" s="77"/>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21"/>
      <c r="DE75" s="21"/>
      <c r="DF75" s="44"/>
      <c r="DG75" s="44"/>
      <c r="DH75" s="44"/>
      <c r="DI75" s="44"/>
      <c r="DJ75" s="44"/>
    </row>
    <row r="76" spans="1:114" ht="20.25" customHeight="1">
      <c r="A76" s="21"/>
      <c r="B76" s="77"/>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21"/>
      <c r="DE76" s="21"/>
      <c r="DF76" s="44"/>
      <c r="DG76" s="44"/>
      <c r="DH76" s="44"/>
      <c r="DI76" s="44"/>
      <c r="DJ76" s="44"/>
    </row>
    <row r="77" spans="1:114" ht="20.25" customHeight="1">
      <c r="A77" s="21"/>
      <c r="B77" s="77"/>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21"/>
      <c r="DE77" s="21"/>
      <c r="DF77" s="44"/>
      <c r="DG77" s="44"/>
      <c r="DH77" s="44"/>
      <c r="DI77" s="44"/>
      <c r="DJ77" s="44"/>
    </row>
    <row r="78" spans="1:114" ht="20.25" customHeight="1">
      <c r="A78" s="21"/>
      <c r="B78" s="77"/>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21"/>
      <c r="DE78" s="21"/>
      <c r="DF78" s="44"/>
      <c r="DG78" s="44"/>
      <c r="DH78" s="44"/>
      <c r="DI78" s="44"/>
      <c r="DJ78" s="44"/>
    </row>
    <row r="79" spans="1:114" ht="20.25" customHeight="1">
      <c r="A79" s="21"/>
      <c r="B79" s="77"/>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21"/>
      <c r="DE79" s="21"/>
      <c r="DF79" s="44"/>
      <c r="DG79" s="44"/>
      <c r="DH79" s="44"/>
      <c r="DI79" s="44"/>
      <c r="DJ79" s="44"/>
    </row>
    <row r="80" spans="1:114" ht="20.25" customHeight="1">
      <c r="A80" s="21"/>
      <c r="B80" s="77"/>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21"/>
      <c r="DE80" s="21"/>
      <c r="DF80" s="44"/>
      <c r="DG80" s="44"/>
      <c r="DH80" s="44"/>
      <c r="DI80" s="44"/>
      <c r="DJ80" s="44"/>
    </row>
    <row r="81" spans="1:114" ht="20.25" customHeight="1">
      <c r="A81" s="21"/>
      <c r="B81" s="77"/>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21"/>
      <c r="DE81" s="21"/>
      <c r="DF81" s="44"/>
      <c r="DG81" s="44"/>
      <c r="DH81" s="44"/>
      <c r="DI81" s="44"/>
      <c r="DJ81" s="44"/>
    </row>
    <row r="82" spans="1:114" ht="20.25" customHeight="1">
      <c r="A82" s="21"/>
      <c r="B82" s="77"/>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21"/>
      <c r="DE82" s="21"/>
      <c r="DF82" s="44"/>
      <c r="DG82" s="44"/>
      <c r="DH82" s="44"/>
      <c r="DI82" s="44"/>
      <c r="DJ82" s="44"/>
    </row>
    <row r="83" spans="1:114" ht="20.25" customHeight="1">
      <c r="A83" s="21"/>
      <c r="B83" s="77"/>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21"/>
      <c r="DE83" s="21"/>
      <c r="DF83" s="44"/>
      <c r="DG83" s="44"/>
      <c r="DH83" s="44"/>
      <c r="DI83" s="44"/>
      <c r="DJ83" s="44"/>
    </row>
    <row r="84" spans="1:114" ht="20.25" customHeight="1">
      <c r="A84" s="21"/>
      <c r="B84" s="77"/>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21"/>
      <c r="DE84" s="21"/>
      <c r="DF84" s="44"/>
      <c r="DG84" s="44"/>
      <c r="DH84" s="44"/>
      <c r="DI84" s="44"/>
      <c r="DJ84" s="44"/>
    </row>
    <row r="85" spans="1:114" ht="20.25" customHeight="1">
      <c r="A85" s="21"/>
      <c r="B85" s="77"/>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21"/>
      <c r="DE85" s="21"/>
      <c r="DF85" s="44"/>
      <c r="DG85" s="44"/>
      <c r="DH85" s="44"/>
      <c r="DI85" s="44"/>
      <c r="DJ85" s="44"/>
    </row>
    <row r="86" spans="1:114" ht="20.25" customHeight="1">
      <c r="A86" s="21"/>
      <c r="B86" s="77"/>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21"/>
      <c r="DE86" s="21"/>
      <c r="DF86" s="44"/>
      <c r="DG86" s="44"/>
      <c r="DH86" s="44"/>
      <c r="DI86" s="44"/>
      <c r="DJ86" s="44"/>
    </row>
    <row r="87" spans="1:114" ht="20.25" customHeight="1">
      <c r="A87" s="21"/>
      <c r="B87" s="77"/>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21"/>
      <c r="DE87" s="21"/>
      <c r="DF87" s="44"/>
      <c r="DG87" s="44"/>
      <c r="DH87" s="44"/>
      <c r="DI87" s="44"/>
      <c r="DJ87" s="44"/>
    </row>
    <row r="88" spans="1:114" ht="20.25" customHeight="1">
      <c r="A88" s="21"/>
      <c r="B88" s="77"/>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21"/>
      <c r="DE88" s="21"/>
      <c r="DF88" s="44"/>
      <c r="DG88" s="44"/>
      <c r="DH88" s="44"/>
      <c r="DI88" s="44"/>
      <c r="DJ88" s="44"/>
    </row>
    <row r="89" spans="1:114" ht="20.25" customHeight="1">
      <c r="A89" s="21"/>
      <c r="B89" s="77"/>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21"/>
      <c r="DE89" s="21"/>
      <c r="DF89" s="44"/>
      <c r="DG89" s="44"/>
      <c r="DH89" s="44"/>
      <c r="DI89" s="44"/>
      <c r="DJ89" s="44"/>
    </row>
    <row r="90" spans="1:114" ht="20.25" customHeight="1">
      <c r="A90" s="21"/>
      <c r="B90" s="77"/>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21"/>
      <c r="DE90" s="21"/>
      <c r="DF90" s="44"/>
      <c r="DG90" s="44"/>
      <c r="DH90" s="44"/>
      <c r="DI90" s="44"/>
      <c r="DJ90" s="44"/>
    </row>
    <row r="91" spans="1:114" ht="20.25" customHeight="1">
      <c r="A91" s="21"/>
      <c r="B91" s="77"/>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21"/>
      <c r="DE91" s="21"/>
      <c r="DF91" s="44"/>
      <c r="DG91" s="44"/>
      <c r="DH91" s="44"/>
      <c r="DI91" s="44"/>
      <c r="DJ91" s="44"/>
    </row>
    <row r="92" spans="1:114" ht="20.25" customHeight="1">
      <c r="A92" s="21"/>
      <c r="B92" s="77"/>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21"/>
      <c r="DE92" s="21"/>
      <c r="DF92" s="44"/>
      <c r="DG92" s="44"/>
      <c r="DH92" s="44"/>
      <c r="DI92" s="44"/>
      <c r="DJ92" s="44"/>
    </row>
    <row r="93" spans="1:114" ht="20.25" customHeight="1">
      <c r="A93" s="21"/>
      <c r="B93" s="77"/>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21"/>
      <c r="DE93" s="21"/>
      <c r="DF93" s="44"/>
      <c r="DG93" s="44"/>
      <c r="DH93" s="44"/>
      <c r="DI93" s="44"/>
      <c r="DJ93" s="44"/>
    </row>
    <row r="94" spans="1:114" ht="20.25" customHeight="1">
      <c r="A94" s="21"/>
      <c r="B94" s="77"/>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21"/>
      <c r="DE94" s="21"/>
      <c r="DF94" s="44"/>
      <c r="DG94" s="44"/>
      <c r="DH94" s="44"/>
      <c r="DI94" s="44"/>
      <c r="DJ94" s="44"/>
    </row>
    <row r="95" spans="1:114" ht="20.25" customHeight="1">
      <c r="A95" s="21"/>
      <c r="B95" s="77"/>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21"/>
      <c r="DE95" s="21"/>
      <c r="DF95" s="44"/>
      <c r="DG95" s="44"/>
      <c r="DH95" s="44"/>
      <c r="DI95" s="44"/>
      <c r="DJ95" s="44"/>
    </row>
    <row r="96" spans="1:114" ht="20.25" customHeight="1">
      <c r="A96" s="21"/>
      <c r="B96" s="77"/>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21"/>
      <c r="DE96" s="21"/>
      <c r="DF96" s="44"/>
      <c r="DG96" s="44"/>
      <c r="DH96" s="44"/>
      <c r="DI96" s="44"/>
      <c r="DJ96" s="44"/>
    </row>
    <row r="97" spans="1:114" ht="20.25" customHeight="1">
      <c r="A97" s="21"/>
      <c r="B97" s="77"/>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21"/>
      <c r="DE97" s="21"/>
      <c r="DF97" s="44"/>
      <c r="DG97" s="44"/>
      <c r="DH97" s="44"/>
      <c r="DI97" s="44"/>
      <c r="DJ97" s="44"/>
    </row>
    <row r="98" spans="1:114" ht="20.25" customHeight="1">
      <c r="A98" s="21"/>
      <c r="B98" s="77"/>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21"/>
      <c r="DE98" s="21"/>
      <c r="DF98" s="44"/>
      <c r="DG98" s="44"/>
      <c r="DH98" s="44"/>
      <c r="DI98" s="44"/>
      <c r="DJ98" s="44"/>
    </row>
    <row r="99" spans="1:114" ht="20.25" customHeight="1">
      <c r="A99" s="21"/>
      <c r="B99" s="77"/>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21"/>
      <c r="DE99" s="21"/>
      <c r="DF99" s="44"/>
      <c r="DG99" s="44"/>
      <c r="DH99" s="44"/>
      <c r="DI99" s="44"/>
      <c r="DJ99" s="44"/>
    </row>
    <row r="100" spans="1:114"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21"/>
      <c r="DE100" s="21"/>
      <c r="DF100" s="44"/>
      <c r="DG100" s="44"/>
      <c r="DH100" s="44"/>
      <c r="DI100" s="44"/>
      <c r="DJ100" s="44"/>
    </row>
    <row r="101" spans="1:114"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21"/>
      <c r="DE101" s="21"/>
      <c r="DF101" s="44"/>
      <c r="DG101" s="44"/>
      <c r="DH101" s="44"/>
      <c r="DI101" s="44"/>
      <c r="DJ101" s="44"/>
    </row>
    <row r="102" spans="1:114"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21"/>
      <c r="DE102" s="21"/>
      <c r="DF102" s="44"/>
      <c r="DG102" s="44"/>
      <c r="DH102" s="44"/>
      <c r="DI102" s="44"/>
      <c r="DJ102" s="44"/>
    </row>
    <row r="103" spans="1:114"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21"/>
      <c r="DE103" s="21"/>
      <c r="DF103" s="44"/>
      <c r="DG103" s="44"/>
      <c r="DH103" s="44"/>
      <c r="DI103" s="44"/>
      <c r="DJ103" s="44"/>
    </row>
    <row r="104" spans="1:114"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21"/>
      <c r="DE104" s="21"/>
      <c r="DF104" s="44"/>
      <c r="DG104" s="44"/>
      <c r="DH104" s="44"/>
      <c r="DI104" s="44"/>
      <c r="DJ104" s="44"/>
    </row>
    <row r="105" spans="1:114"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21"/>
      <c r="DE105" s="21"/>
      <c r="DF105" s="44"/>
      <c r="DG105" s="44"/>
      <c r="DH105" s="44"/>
      <c r="DI105" s="44"/>
      <c r="DJ105" s="44"/>
    </row>
    <row r="106" spans="1:114"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21"/>
      <c r="DE106" s="21"/>
      <c r="DF106" s="44"/>
      <c r="DG106" s="44"/>
      <c r="DH106" s="44"/>
      <c r="DI106" s="44"/>
      <c r="DJ106" s="44"/>
    </row>
    <row r="107" spans="1:114"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21"/>
      <c r="DE107" s="21"/>
      <c r="DF107" s="44"/>
      <c r="DG107" s="44"/>
      <c r="DH107" s="44"/>
      <c r="DI107" s="44"/>
      <c r="DJ107" s="44"/>
    </row>
    <row r="108" spans="1:114"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21"/>
      <c r="DE108" s="21"/>
      <c r="DF108" s="44"/>
      <c r="DG108" s="44"/>
      <c r="DH108" s="44"/>
      <c r="DI108" s="44"/>
      <c r="DJ108" s="44"/>
    </row>
    <row r="109" spans="1:114"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21"/>
      <c r="DE109" s="21"/>
      <c r="DF109" s="44"/>
      <c r="DG109" s="44"/>
      <c r="DH109" s="44"/>
      <c r="DI109" s="44"/>
      <c r="DJ109" s="44"/>
    </row>
    <row r="110" spans="1:114"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21"/>
      <c r="DE110" s="21"/>
      <c r="DF110" s="44"/>
      <c r="DG110" s="44"/>
      <c r="DH110" s="44"/>
      <c r="DI110" s="44"/>
      <c r="DJ110" s="44"/>
    </row>
    <row r="111" spans="1:114"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21"/>
      <c r="DE111" s="21"/>
      <c r="DF111" s="44"/>
      <c r="DG111" s="44"/>
      <c r="DH111" s="44"/>
      <c r="DI111" s="44"/>
      <c r="DJ111" s="44"/>
    </row>
    <row r="112" spans="1:114"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21"/>
      <c r="DE112" s="21"/>
      <c r="DF112" s="44"/>
      <c r="DG112" s="44"/>
      <c r="DH112" s="44"/>
      <c r="DI112" s="44"/>
      <c r="DJ112" s="44"/>
    </row>
    <row r="113" spans="1:114"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21"/>
      <c r="DE113" s="21"/>
      <c r="DF113" s="44"/>
      <c r="DG113" s="44"/>
      <c r="DH113" s="44"/>
      <c r="DI113" s="44"/>
      <c r="DJ113" s="44"/>
    </row>
    <row r="114" spans="1:114"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21"/>
      <c r="DE114" s="21"/>
      <c r="DF114" s="44"/>
      <c r="DG114" s="44"/>
      <c r="DH114" s="44"/>
      <c r="DI114" s="44"/>
      <c r="DJ114" s="44"/>
    </row>
    <row r="115" spans="1:114"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21"/>
      <c r="DE115" s="21"/>
      <c r="DF115" s="44"/>
      <c r="DG115" s="44"/>
      <c r="DH115" s="44"/>
      <c r="DI115" s="44"/>
      <c r="DJ115" s="44"/>
    </row>
    <row r="116" spans="1:114"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21"/>
      <c r="DE116" s="21"/>
      <c r="DF116" s="44"/>
      <c r="DG116" s="44"/>
      <c r="DH116" s="44"/>
      <c r="DI116" s="44"/>
      <c r="DJ116" s="44"/>
    </row>
    <row r="117" spans="1:114"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21"/>
      <c r="DE117" s="21"/>
      <c r="DF117" s="44"/>
      <c r="DG117" s="44"/>
      <c r="DH117" s="44"/>
      <c r="DI117" s="44"/>
      <c r="DJ117" s="44"/>
    </row>
    <row r="118" spans="1:114"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21"/>
      <c r="DE118" s="21"/>
      <c r="DF118" s="44"/>
      <c r="DG118" s="44"/>
      <c r="DH118" s="44"/>
      <c r="DI118" s="44"/>
      <c r="DJ118" s="44"/>
    </row>
    <row r="119" spans="1:114"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21"/>
      <c r="DE119" s="21"/>
      <c r="DF119" s="44"/>
      <c r="DG119" s="44"/>
      <c r="DH119" s="44"/>
      <c r="DI119" s="44"/>
      <c r="DJ119" s="44"/>
    </row>
    <row r="120" spans="1:114"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21"/>
      <c r="DE120" s="21"/>
      <c r="DF120" s="44"/>
      <c r="DG120" s="44"/>
      <c r="DH120" s="44"/>
      <c r="DI120" s="44"/>
      <c r="DJ120" s="44"/>
    </row>
    <row r="121" spans="1:114"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21"/>
      <c r="DE121" s="21"/>
      <c r="DF121" s="44"/>
      <c r="DG121" s="44"/>
      <c r="DH121" s="44"/>
      <c r="DI121" s="44"/>
      <c r="DJ121" s="44"/>
    </row>
    <row r="122" spans="1:114"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21"/>
      <c r="DE122" s="21"/>
      <c r="DF122" s="44"/>
      <c r="DG122" s="44"/>
      <c r="DH122" s="44"/>
      <c r="DI122" s="44"/>
      <c r="DJ122" s="44"/>
    </row>
    <row r="123" spans="1:114"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21"/>
      <c r="DE123" s="21"/>
      <c r="DF123" s="44"/>
      <c r="DG123" s="44"/>
      <c r="DH123" s="44"/>
      <c r="DI123" s="44"/>
      <c r="DJ123" s="44"/>
    </row>
    <row r="124" spans="1:114"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21"/>
      <c r="DE124" s="21"/>
      <c r="DF124" s="44"/>
      <c r="DG124" s="44"/>
      <c r="DH124" s="44"/>
      <c r="DI124" s="44"/>
      <c r="DJ124" s="44"/>
    </row>
    <row r="125" spans="1:114"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21"/>
      <c r="DE125" s="21"/>
      <c r="DF125" s="44"/>
      <c r="DG125" s="44"/>
      <c r="DH125" s="44"/>
      <c r="DI125" s="44"/>
      <c r="DJ125" s="44"/>
    </row>
    <row r="126" spans="1:114"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21"/>
      <c r="DE126" s="21"/>
      <c r="DF126" s="44"/>
      <c r="DG126" s="44"/>
      <c r="DH126" s="44"/>
      <c r="DI126" s="44"/>
      <c r="DJ126" s="44"/>
    </row>
    <row r="127" spans="1:114"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21"/>
      <c r="DE127" s="21"/>
      <c r="DF127" s="44"/>
      <c r="DG127" s="44"/>
      <c r="DH127" s="44"/>
      <c r="DI127" s="44"/>
      <c r="DJ127" s="44"/>
    </row>
    <row r="128" spans="1:114"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21"/>
      <c r="DE128" s="21"/>
      <c r="DF128" s="44"/>
      <c r="DG128" s="44"/>
      <c r="DH128" s="44"/>
      <c r="DI128" s="44"/>
      <c r="DJ128" s="44"/>
    </row>
    <row r="129" spans="1:114"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21"/>
      <c r="DE129" s="21"/>
      <c r="DF129" s="44"/>
      <c r="DG129" s="44"/>
      <c r="DH129" s="44"/>
      <c r="DI129" s="44"/>
      <c r="DJ129" s="44"/>
    </row>
    <row r="130" spans="1:114"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21"/>
      <c r="DE130" s="21"/>
      <c r="DF130" s="44"/>
      <c r="DG130" s="44"/>
      <c r="DH130" s="44"/>
      <c r="DI130" s="44"/>
      <c r="DJ130" s="44"/>
    </row>
    <row r="131" spans="1:114"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21"/>
      <c r="DE131" s="21"/>
      <c r="DF131" s="44"/>
      <c r="DG131" s="44"/>
      <c r="DH131" s="44"/>
      <c r="DI131" s="44"/>
      <c r="DJ131" s="44"/>
    </row>
    <row r="132" spans="1:114"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21"/>
      <c r="DE132" s="21"/>
      <c r="DF132" s="44"/>
      <c r="DG132" s="44"/>
      <c r="DH132" s="44"/>
      <c r="DI132" s="44"/>
      <c r="DJ132" s="44"/>
    </row>
    <row r="133" spans="1:114"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21"/>
      <c r="DE133" s="21"/>
      <c r="DF133" s="44"/>
      <c r="DG133" s="44"/>
      <c r="DH133" s="44"/>
      <c r="DI133" s="44"/>
      <c r="DJ133" s="44"/>
    </row>
    <row r="134" spans="1:114"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21"/>
      <c r="DE134" s="21"/>
      <c r="DF134" s="44"/>
      <c r="DG134" s="44"/>
      <c r="DH134" s="44"/>
      <c r="DI134" s="44"/>
      <c r="DJ134" s="44"/>
    </row>
    <row r="135" spans="1:114"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21"/>
      <c r="DE135" s="21"/>
      <c r="DF135" s="44"/>
      <c r="DG135" s="44"/>
      <c r="DH135" s="44"/>
      <c r="DI135" s="44"/>
      <c r="DJ135" s="44"/>
    </row>
    <row r="136" spans="1:114"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21"/>
      <c r="DE136" s="21"/>
      <c r="DF136" s="44"/>
      <c r="DG136" s="44"/>
      <c r="DH136" s="44"/>
      <c r="DI136" s="44"/>
      <c r="DJ136" s="44"/>
    </row>
    <row r="137" spans="1:114"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21"/>
      <c r="DE137" s="21"/>
      <c r="DF137" s="44"/>
      <c r="DG137" s="44"/>
      <c r="DH137" s="44"/>
      <c r="DI137" s="44"/>
      <c r="DJ137" s="44"/>
    </row>
    <row r="138" spans="1:114"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21"/>
      <c r="DE138" s="21"/>
      <c r="DF138" s="44"/>
      <c r="DG138" s="44"/>
      <c r="DH138" s="44"/>
      <c r="DI138" s="44"/>
      <c r="DJ138" s="44"/>
    </row>
    <row r="139" spans="1:114"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21"/>
      <c r="DE139" s="21"/>
      <c r="DF139" s="44"/>
      <c r="DG139" s="44"/>
      <c r="DH139" s="44"/>
      <c r="DI139" s="44"/>
      <c r="DJ139" s="44"/>
    </row>
    <row r="140" spans="1:114"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21"/>
      <c r="DE140" s="21"/>
      <c r="DF140" s="44"/>
      <c r="DG140" s="44"/>
      <c r="DH140" s="44"/>
      <c r="DI140" s="44"/>
      <c r="DJ140" s="44"/>
    </row>
    <row r="141" spans="1:114"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21"/>
      <c r="DE141" s="21"/>
      <c r="DF141" s="44"/>
      <c r="DG141" s="44"/>
      <c r="DH141" s="44"/>
      <c r="DI141" s="44"/>
      <c r="DJ141" s="44"/>
    </row>
    <row r="142" spans="1:114"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21"/>
      <c r="DE142" s="21"/>
      <c r="DF142" s="44"/>
      <c r="DG142" s="44"/>
      <c r="DH142" s="44"/>
      <c r="DI142" s="44"/>
      <c r="DJ142" s="44"/>
    </row>
    <row r="143" spans="1:114"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21"/>
      <c r="DE143" s="21"/>
      <c r="DF143" s="44"/>
      <c r="DG143" s="44"/>
      <c r="DH143" s="44"/>
      <c r="DI143" s="44"/>
      <c r="DJ143" s="44"/>
    </row>
    <row r="144" spans="1:114"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21"/>
      <c r="DE144" s="21"/>
      <c r="DF144" s="44"/>
      <c r="DG144" s="44"/>
      <c r="DH144" s="44"/>
      <c r="DI144" s="44"/>
      <c r="DJ144" s="44"/>
    </row>
    <row r="145" spans="1:114"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21"/>
      <c r="DE145" s="21"/>
      <c r="DF145" s="44"/>
      <c r="DG145" s="44"/>
      <c r="DH145" s="44"/>
      <c r="DI145" s="44"/>
      <c r="DJ145" s="44"/>
    </row>
    <row r="146" spans="1:114"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21"/>
      <c r="DE146" s="21"/>
      <c r="DF146" s="44"/>
      <c r="DG146" s="44"/>
      <c r="DH146" s="44"/>
      <c r="DI146" s="44"/>
      <c r="DJ146" s="44"/>
    </row>
    <row r="147" spans="1:114"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21"/>
      <c r="DE147" s="21"/>
      <c r="DF147" s="44"/>
      <c r="DG147" s="44"/>
      <c r="DH147" s="44"/>
      <c r="DI147" s="44"/>
      <c r="DJ147" s="44"/>
    </row>
    <row r="148" spans="1:114"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21"/>
      <c r="DE148" s="21"/>
      <c r="DF148" s="44"/>
      <c r="DG148" s="44"/>
      <c r="DH148" s="44"/>
      <c r="DI148" s="44"/>
      <c r="DJ148" s="44"/>
    </row>
    <row r="149" spans="1:114"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21"/>
      <c r="DE149" s="21"/>
      <c r="DF149" s="44"/>
      <c r="DG149" s="44"/>
      <c r="DH149" s="44"/>
      <c r="DI149" s="44"/>
      <c r="DJ149" s="44"/>
    </row>
    <row r="150" spans="1:114"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21"/>
      <c r="DE150" s="21"/>
      <c r="DF150" s="44"/>
      <c r="DG150" s="44"/>
      <c r="DH150" s="44"/>
      <c r="DI150" s="44"/>
      <c r="DJ150" s="44"/>
    </row>
    <row r="151" spans="1:114"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21"/>
      <c r="DE151" s="21"/>
      <c r="DF151" s="44"/>
      <c r="DG151" s="44"/>
      <c r="DH151" s="44"/>
      <c r="DI151" s="44"/>
      <c r="DJ151" s="44"/>
    </row>
    <row r="152" spans="1:114"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21"/>
      <c r="DE152" s="21"/>
      <c r="DF152" s="44"/>
      <c r="DG152" s="44"/>
      <c r="DH152" s="44"/>
      <c r="DI152" s="44"/>
      <c r="DJ152" s="44"/>
    </row>
    <row r="153" spans="1:114"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21"/>
      <c r="DE153" s="21"/>
      <c r="DF153" s="44"/>
      <c r="DG153" s="44"/>
      <c r="DH153" s="44"/>
      <c r="DI153" s="44"/>
      <c r="DJ153" s="44"/>
    </row>
    <row r="154" spans="1:114"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21"/>
      <c r="DE154" s="21"/>
      <c r="DF154" s="44"/>
      <c r="DG154" s="44"/>
      <c r="DH154" s="44"/>
      <c r="DI154" s="44"/>
      <c r="DJ154" s="44"/>
    </row>
    <row r="155" spans="1:114"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21"/>
      <c r="DE155" s="21"/>
      <c r="DF155" s="44"/>
      <c r="DG155" s="44"/>
      <c r="DH155" s="44"/>
      <c r="DI155" s="44"/>
      <c r="DJ155" s="44"/>
    </row>
    <row r="156" spans="1:114"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21"/>
      <c r="DE156" s="21"/>
      <c r="DF156" s="44"/>
      <c r="DG156" s="44"/>
      <c r="DH156" s="44"/>
      <c r="DI156" s="44"/>
      <c r="DJ156" s="44"/>
    </row>
    <row r="157" spans="1:114"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21"/>
      <c r="DE157" s="21"/>
      <c r="DF157" s="44"/>
      <c r="DG157" s="44"/>
      <c r="DH157" s="44"/>
      <c r="DI157" s="44"/>
      <c r="DJ157" s="44"/>
    </row>
    <row r="158" spans="1:114"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21"/>
      <c r="DE158" s="21"/>
      <c r="DF158" s="44"/>
      <c r="DG158" s="44"/>
      <c r="DH158" s="44"/>
      <c r="DI158" s="44"/>
      <c r="DJ158" s="44"/>
    </row>
    <row r="159" spans="1:114"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21"/>
      <c r="DE159" s="21"/>
      <c r="DF159" s="44"/>
      <c r="DG159" s="44"/>
      <c r="DH159" s="44"/>
      <c r="DI159" s="44"/>
      <c r="DJ159" s="44"/>
    </row>
    <row r="160" spans="1:114"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21"/>
      <c r="DE160" s="21"/>
      <c r="DF160" s="44"/>
      <c r="DG160" s="44"/>
      <c r="DH160" s="44"/>
      <c r="DI160" s="44"/>
      <c r="DJ160" s="44"/>
    </row>
    <row r="161" spans="1:114"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21"/>
      <c r="DE161" s="21"/>
      <c r="DF161" s="44"/>
      <c r="DG161" s="44"/>
      <c r="DH161" s="44"/>
      <c r="DI161" s="44"/>
      <c r="DJ161" s="44"/>
    </row>
    <row r="162" spans="1:114"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21"/>
      <c r="DE162" s="21"/>
      <c r="DF162" s="44"/>
      <c r="DG162" s="44"/>
      <c r="DH162" s="44"/>
      <c r="DI162" s="44"/>
      <c r="DJ162" s="44"/>
    </row>
    <row r="163" spans="1:114"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21"/>
      <c r="DE163" s="21"/>
      <c r="DF163" s="44"/>
      <c r="DG163" s="44"/>
      <c r="DH163" s="44"/>
      <c r="DI163" s="44"/>
      <c r="DJ163" s="44"/>
    </row>
    <row r="164" spans="1:114"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21"/>
      <c r="DE164" s="21"/>
      <c r="DF164" s="44"/>
      <c r="DG164" s="44"/>
      <c r="DH164" s="44"/>
      <c r="DI164" s="44"/>
      <c r="DJ164" s="44"/>
    </row>
    <row r="165" spans="1:114"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21"/>
      <c r="DE165" s="21"/>
      <c r="DF165" s="44"/>
      <c r="DG165" s="44"/>
      <c r="DH165" s="44"/>
      <c r="DI165" s="44"/>
      <c r="DJ165" s="44"/>
    </row>
    <row r="166" spans="1:114"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21"/>
      <c r="DE166" s="21"/>
      <c r="DF166" s="44"/>
      <c r="DG166" s="44"/>
      <c r="DH166" s="44"/>
      <c r="DI166" s="44"/>
      <c r="DJ166" s="44"/>
    </row>
    <row r="167" spans="1:114"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21"/>
      <c r="DE167" s="21"/>
      <c r="DF167" s="44"/>
      <c r="DG167" s="44"/>
      <c r="DH167" s="44"/>
      <c r="DI167" s="44"/>
      <c r="DJ167" s="44"/>
    </row>
    <row r="168" spans="1:114"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21"/>
      <c r="DE168" s="21"/>
      <c r="DF168" s="44"/>
      <c r="DG168" s="44"/>
      <c r="DH168" s="44"/>
      <c r="DI168" s="44"/>
      <c r="DJ168" s="44"/>
    </row>
    <row r="169" spans="1:114"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21"/>
      <c r="DE169" s="21"/>
      <c r="DF169" s="44"/>
      <c r="DG169" s="44"/>
      <c r="DH169" s="44"/>
      <c r="DI169" s="44"/>
      <c r="DJ169" s="44"/>
    </row>
    <row r="170" spans="1:114"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21"/>
      <c r="DE170" s="21"/>
      <c r="DF170" s="44"/>
      <c r="DG170" s="44"/>
      <c r="DH170" s="44"/>
      <c r="DI170" s="44"/>
      <c r="DJ170" s="44"/>
    </row>
    <row r="171" spans="1:114"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21"/>
      <c r="DE171" s="21"/>
      <c r="DF171" s="44"/>
      <c r="DG171" s="44"/>
      <c r="DH171" s="44"/>
      <c r="DI171" s="44"/>
      <c r="DJ171" s="44"/>
    </row>
    <row r="172" spans="1:114"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21"/>
      <c r="DE172" s="21"/>
      <c r="DF172" s="44"/>
      <c r="DG172" s="44"/>
      <c r="DH172" s="44"/>
      <c r="DI172" s="44"/>
      <c r="DJ172" s="44"/>
    </row>
    <row r="173" spans="1:114"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21"/>
      <c r="DE173" s="21"/>
      <c r="DF173" s="44"/>
      <c r="DG173" s="44"/>
      <c r="DH173" s="44"/>
      <c r="DI173" s="44"/>
      <c r="DJ173" s="44"/>
    </row>
    <row r="174" spans="1:114"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21"/>
      <c r="DE174" s="21"/>
      <c r="DF174" s="44"/>
      <c r="DG174" s="44"/>
      <c r="DH174" s="44"/>
      <c r="DI174" s="44"/>
      <c r="DJ174" s="44"/>
    </row>
    <row r="175" spans="1:114"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21"/>
      <c r="DE175" s="21"/>
      <c r="DF175" s="44"/>
      <c r="DG175" s="44"/>
      <c r="DH175" s="44"/>
      <c r="DI175" s="44"/>
      <c r="DJ175" s="44"/>
    </row>
    <row r="176" spans="1:114"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21"/>
      <c r="DE176" s="21"/>
      <c r="DF176" s="44"/>
      <c r="DG176" s="44"/>
      <c r="DH176" s="44"/>
      <c r="DI176" s="44"/>
      <c r="DJ176" s="44"/>
    </row>
    <row r="177" spans="1:114"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21"/>
      <c r="DE177" s="21"/>
      <c r="DF177" s="44"/>
      <c r="DG177" s="44"/>
      <c r="DH177" s="44"/>
      <c r="DI177" s="44"/>
      <c r="DJ177" s="44"/>
    </row>
    <row r="178" spans="1:114"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21"/>
      <c r="DE178" s="21"/>
      <c r="DF178" s="44"/>
      <c r="DG178" s="44"/>
      <c r="DH178" s="44"/>
      <c r="DI178" s="44"/>
      <c r="DJ178" s="44"/>
    </row>
    <row r="179" spans="1:114"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21"/>
      <c r="DE179" s="21"/>
      <c r="DF179" s="44"/>
      <c r="DG179" s="44"/>
      <c r="DH179" s="44"/>
      <c r="DI179" s="44"/>
      <c r="DJ179" s="44"/>
    </row>
    <row r="180" spans="1:114"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21"/>
      <c r="DE180" s="21"/>
      <c r="DF180" s="44"/>
      <c r="DG180" s="44"/>
      <c r="DH180" s="44"/>
      <c r="DI180" s="44"/>
      <c r="DJ180" s="44"/>
    </row>
    <row r="181" spans="1:114"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21"/>
      <c r="DE181" s="21"/>
      <c r="DF181" s="44"/>
      <c r="DG181" s="44"/>
      <c r="DH181" s="44"/>
      <c r="DI181" s="44"/>
      <c r="DJ181" s="44"/>
    </row>
    <row r="182" spans="1:114"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21"/>
      <c r="DE182" s="21"/>
      <c r="DF182" s="44"/>
      <c r="DG182" s="44"/>
      <c r="DH182" s="44"/>
      <c r="DI182" s="44"/>
      <c r="DJ182" s="44"/>
    </row>
    <row r="183" spans="1:114"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21"/>
      <c r="DE183" s="21"/>
      <c r="DF183" s="44"/>
      <c r="DG183" s="44"/>
      <c r="DH183" s="44"/>
      <c r="DI183" s="44"/>
      <c r="DJ183" s="44"/>
    </row>
    <row r="184" spans="1:114"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21"/>
      <c r="DE184" s="21"/>
      <c r="DF184" s="44"/>
      <c r="DG184" s="44"/>
      <c r="DH184" s="44"/>
      <c r="DI184" s="44"/>
      <c r="DJ184" s="44"/>
    </row>
    <row r="185" spans="1:114"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21"/>
      <c r="DE185" s="21"/>
      <c r="DF185" s="44"/>
      <c r="DG185" s="44"/>
      <c r="DH185" s="44"/>
      <c r="DI185" s="44"/>
      <c r="DJ185" s="44"/>
    </row>
    <row r="186" spans="1:114"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21"/>
      <c r="DE186" s="21"/>
      <c r="DF186" s="44"/>
      <c r="DG186" s="44"/>
      <c r="DH186" s="44"/>
      <c r="DI186" s="44"/>
      <c r="DJ186" s="44"/>
    </row>
    <row r="187" spans="1:114"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21"/>
      <c r="DE187" s="21"/>
      <c r="DF187" s="44"/>
      <c r="DG187" s="44"/>
      <c r="DH187" s="44"/>
      <c r="DI187" s="44"/>
      <c r="DJ187" s="44"/>
    </row>
    <row r="188" spans="1:114"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21"/>
      <c r="DE188" s="21"/>
      <c r="DF188" s="44"/>
      <c r="DG188" s="44"/>
      <c r="DH188" s="44"/>
      <c r="DI188" s="44"/>
      <c r="DJ188" s="44"/>
    </row>
    <row r="189" spans="1:114"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21"/>
      <c r="DE189" s="21"/>
      <c r="DF189" s="44"/>
      <c r="DG189" s="44"/>
      <c r="DH189" s="44"/>
      <c r="DI189" s="44"/>
      <c r="DJ189" s="44"/>
    </row>
    <row r="190" spans="1:114"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21"/>
      <c r="DE190" s="21"/>
      <c r="DF190" s="44"/>
      <c r="DG190" s="44"/>
      <c r="DH190" s="44"/>
      <c r="DI190" s="44"/>
      <c r="DJ190" s="44"/>
    </row>
    <row r="191" spans="1:114"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21"/>
      <c r="DE191" s="21"/>
      <c r="DF191" s="44"/>
      <c r="DG191" s="44"/>
      <c r="DH191" s="44"/>
      <c r="DI191" s="44"/>
      <c r="DJ191" s="44"/>
    </row>
    <row r="192" spans="1:114"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21"/>
      <c r="DE192" s="21"/>
      <c r="DF192" s="44"/>
      <c r="DG192" s="44"/>
      <c r="DH192" s="44"/>
      <c r="DI192" s="44"/>
      <c r="DJ192" s="44"/>
    </row>
    <row r="193" spans="1:114"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21"/>
      <c r="DE193" s="21"/>
      <c r="DF193" s="44"/>
      <c r="DG193" s="44"/>
      <c r="DH193" s="44"/>
      <c r="DI193" s="44"/>
      <c r="DJ193" s="44"/>
    </row>
    <row r="194" spans="1:114"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21"/>
      <c r="DE194" s="21"/>
      <c r="DF194" s="44"/>
      <c r="DG194" s="44"/>
      <c r="DH194" s="44"/>
      <c r="DI194" s="44"/>
      <c r="DJ194" s="44"/>
    </row>
    <row r="195" spans="1:114"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21"/>
      <c r="DE195" s="21"/>
      <c r="DF195" s="44"/>
      <c r="DG195" s="44"/>
      <c r="DH195" s="44"/>
      <c r="DI195" s="44"/>
      <c r="DJ195" s="44"/>
    </row>
    <row r="196" spans="1:114"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21"/>
      <c r="DE196" s="21"/>
      <c r="DF196" s="44"/>
      <c r="DG196" s="44"/>
      <c r="DH196" s="44"/>
      <c r="DI196" s="44"/>
      <c r="DJ196" s="44"/>
    </row>
    <row r="197" spans="1:114"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21"/>
      <c r="DE197" s="21"/>
      <c r="DF197" s="44"/>
      <c r="DG197" s="44"/>
      <c r="DH197" s="44"/>
      <c r="DI197" s="44"/>
      <c r="DJ197" s="44"/>
    </row>
    <row r="198" spans="1:114"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21"/>
      <c r="DE198" s="21"/>
      <c r="DF198" s="44"/>
      <c r="DG198" s="44"/>
      <c r="DH198" s="44"/>
      <c r="DI198" s="44"/>
      <c r="DJ198" s="44"/>
    </row>
    <row r="199" spans="1:114"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21"/>
      <c r="DE199" s="21"/>
      <c r="DF199" s="44"/>
      <c r="DG199" s="44"/>
      <c r="DH199" s="44"/>
      <c r="DI199" s="44"/>
      <c r="DJ199" s="44"/>
    </row>
    <row r="200" spans="1:114"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21"/>
      <c r="DE200" s="21"/>
      <c r="DF200" s="44"/>
      <c r="DG200" s="44"/>
      <c r="DH200" s="44"/>
      <c r="DI200" s="44"/>
      <c r="DJ200" s="44"/>
    </row>
    <row r="201" spans="1:114"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21"/>
      <c r="DE201" s="21"/>
      <c r="DF201" s="44"/>
      <c r="DG201" s="44"/>
      <c r="DH201" s="44"/>
      <c r="DI201" s="44"/>
      <c r="DJ201" s="44"/>
    </row>
    <row r="202" spans="1:114"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21"/>
      <c r="DE202" s="21"/>
      <c r="DF202" s="44"/>
      <c r="DG202" s="44"/>
      <c r="DH202" s="44"/>
      <c r="DI202" s="44"/>
      <c r="DJ202" s="44"/>
    </row>
    <row r="203" spans="1:114"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21"/>
      <c r="DE203" s="21"/>
      <c r="DF203" s="44"/>
      <c r="DG203" s="44"/>
      <c r="DH203" s="44"/>
      <c r="DI203" s="44"/>
      <c r="DJ203" s="44"/>
    </row>
    <row r="204" spans="1:114"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21"/>
      <c r="DE204" s="21"/>
      <c r="DF204" s="44"/>
      <c r="DG204" s="44"/>
      <c r="DH204" s="44"/>
      <c r="DI204" s="44"/>
      <c r="DJ204" s="44"/>
    </row>
    <row r="205" spans="1:114"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21"/>
      <c r="DE205" s="21"/>
      <c r="DF205" s="44"/>
      <c r="DG205" s="44"/>
      <c r="DH205" s="44"/>
      <c r="DI205" s="44"/>
      <c r="DJ205" s="44"/>
    </row>
    <row r="206" spans="1:114"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21"/>
      <c r="DE206" s="21"/>
      <c r="DF206" s="44"/>
      <c r="DG206" s="44"/>
      <c r="DH206" s="44"/>
      <c r="DI206" s="44"/>
      <c r="DJ206" s="44"/>
    </row>
    <row r="207" spans="1:114"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21"/>
      <c r="DE207" s="21"/>
      <c r="DF207" s="44"/>
      <c r="DG207" s="44"/>
      <c r="DH207" s="44"/>
      <c r="DI207" s="44"/>
      <c r="DJ207" s="44"/>
    </row>
    <row r="208" spans="1:114"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21"/>
      <c r="DE208" s="21"/>
      <c r="DF208" s="44"/>
      <c r="DG208" s="44"/>
      <c r="DH208" s="44"/>
      <c r="DI208" s="44"/>
      <c r="DJ208" s="44"/>
    </row>
    <row r="209" spans="1:114"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21"/>
      <c r="DE209" s="21"/>
      <c r="DF209" s="44"/>
      <c r="DG209" s="44"/>
      <c r="DH209" s="44"/>
      <c r="DI209" s="44"/>
      <c r="DJ209" s="44"/>
    </row>
    <row r="210" spans="1:114"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21"/>
      <c r="DE210" s="21"/>
      <c r="DF210" s="44"/>
      <c r="DG210" s="44"/>
      <c r="DH210" s="44"/>
      <c r="DI210" s="44"/>
      <c r="DJ210" s="44"/>
    </row>
    <row r="211" spans="1:114"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21"/>
      <c r="DE211" s="21"/>
      <c r="DF211" s="44"/>
      <c r="DG211" s="44"/>
      <c r="DH211" s="44"/>
      <c r="DI211" s="44"/>
      <c r="DJ211" s="44"/>
    </row>
    <row r="212" spans="1:114"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21"/>
      <c r="DE212" s="21"/>
      <c r="DF212" s="44"/>
      <c r="DG212" s="44"/>
      <c r="DH212" s="44"/>
      <c r="DI212" s="44"/>
      <c r="DJ212" s="44"/>
    </row>
    <row r="213" spans="1:114"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21"/>
      <c r="DE213" s="21"/>
      <c r="DF213" s="44"/>
      <c r="DG213" s="44"/>
      <c r="DH213" s="44"/>
      <c r="DI213" s="44"/>
      <c r="DJ213" s="44"/>
    </row>
    <row r="214" spans="1:114"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21"/>
      <c r="DE214" s="21"/>
      <c r="DF214" s="44"/>
      <c r="DG214" s="44"/>
      <c r="DH214" s="44"/>
      <c r="DI214" s="44"/>
      <c r="DJ214" s="44"/>
    </row>
    <row r="215" spans="1:114"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21"/>
      <c r="DE215" s="21"/>
      <c r="DF215" s="44"/>
      <c r="DG215" s="44"/>
      <c r="DH215" s="44"/>
      <c r="DI215" s="44"/>
      <c r="DJ215" s="44"/>
    </row>
    <row r="216" spans="1:114"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21"/>
      <c r="DE216" s="21"/>
      <c r="DF216" s="44"/>
      <c r="DG216" s="44"/>
      <c r="DH216" s="44"/>
      <c r="DI216" s="44"/>
      <c r="DJ216" s="44"/>
    </row>
    <row r="217" spans="1:114"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21"/>
      <c r="DE217" s="21"/>
      <c r="DF217" s="44"/>
      <c r="DG217" s="44"/>
      <c r="DH217" s="44"/>
      <c r="DI217" s="44"/>
      <c r="DJ217" s="44"/>
    </row>
    <row r="218" spans="1:114"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21"/>
      <c r="DE218" s="21"/>
      <c r="DF218" s="44"/>
      <c r="DG218" s="44"/>
      <c r="DH218" s="44"/>
      <c r="DI218" s="44"/>
      <c r="DJ218" s="44"/>
    </row>
    <row r="219" spans="1:114"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21"/>
      <c r="DE219" s="21"/>
      <c r="DF219" s="44"/>
      <c r="DG219" s="44"/>
      <c r="DH219" s="44"/>
      <c r="DI219" s="44"/>
      <c r="DJ219" s="44"/>
    </row>
    <row r="220" spans="1:114"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21"/>
      <c r="DE220" s="21"/>
      <c r="DF220" s="44"/>
      <c r="DG220" s="44"/>
      <c r="DH220" s="44"/>
      <c r="DI220" s="44"/>
      <c r="DJ220" s="44"/>
    </row>
    <row r="221" spans="1:114"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c r="BC221" s="44"/>
      <c r="BD221" s="44"/>
      <c r="BE221" s="44"/>
      <c r="BF221" s="44"/>
      <c r="BG221" s="44"/>
      <c r="BH221" s="44"/>
      <c r="BI221" s="44"/>
      <c r="BJ221" s="44"/>
      <c r="BK221" s="44"/>
      <c r="BL221" s="44"/>
      <c r="BM221" s="44"/>
      <c r="BN221" s="44"/>
      <c r="BO221" s="44"/>
      <c r="BP221" s="44"/>
      <c r="BQ221" s="44"/>
      <c r="BR221" s="44"/>
      <c r="BS221" s="44"/>
      <c r="BT221" s="44"/>
      <c r="BU221" s="44"/>
      <c r="BV221" s="44"/>
      <c r="BW221" s="44"/>
      <c r="BX221" s="44"/>
      <c r="BY221" s="44"/>
      <c r="BZ221" s="44"/>
      <c r="CA221" s="44"/>
      <c r="CB221" s="44"/>
      <c r="CC221" s="44"/>
      <c r="CD221" s="44"/>
      <c r="CE221" s="44"/>
      <c r="CF221" s="44"/>
      <c r="CG221" s="44"/>
      <c r="CH221" s="44"/>
      <c r="CI221" s="44"/>
      <c r="CJ221" s="44"/>
      <c r="CK221" s="44"/>
      <c r="CL221" s="44"/>
      <c r="CM221" s="44"/>
      <c r="CN221" s="44"/>
      <c r="CO221" s="44"/>
      <c r="CP221" s="44"/>
      <c r="CQ221" s="44"/>
      <c r="CR221" s="44"/>
      <c r="CS221" s="44"/>
      <c r="CT221" s="44"/>
      <c r="CU221" s="44"/>
      <c r="CV221" s="44"/>
      <c r="CW221" s="44"/>
      <c r="CX221" s="44"/>
      <c r="CY221" s="44"/>
      <c r="CZ221" s="44"/>
      <c r="DA221" s="44"/>
      <c r="DB221" s="44"/>
      <c r="DC221" s="44"/>
      <c r="DD221" s="21"/>
      <c r="DE221" s="21"/>
      <c r="DF221" s="44"/>
      <c r="DG221" s="44"/>
      <c r="DH221" s="44"/>
      <c r="DI221" s="44"/>
      <c r="DJ221" s="44"/>
    </row>
    <row r="222" spans="1:114"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c r="CY222" s="44"/>
      <c r="CZ222" s="44"/>
      <c r="DA222" s="44"/>
      <c r="DB222" s="44"/>
      <c r="DC222" s="44"/>
      <c r="DD222" s="21"/>
      <c r="DE222" s="21"/>
      <c r="DF222" s="44"/>
      <c r="DG222" s="44"/>
      <c r="DH222" s="44"/>
      <c r="DI222" s="44"/>
      <c r="DJ222" s="44"/>
    </row>
    <row r="223" spans="1:114"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c r="CY223" s="44"/>
      <c r="CZ223" s="44"/>
      <c r="DA223" s="44"/>
      <c r="DB223" s="44"/>
      <c r="DC223" s="44"/>
      <c r="DD223" s="21"/>
      <c r="DE223" s="21"/>
      <c r="DF223" s="44"/>
      <c r="DG223" s="44"/>
      <c r="DH223" s="44"/>
      <c r="DI223" s="44"/>
      <c r="DJ223" s="44"/>
    </row>
    <row r="224" spans="1:114"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c r="CY224" s="44"/>
      <c r="CZ224" s="44"/>
      <c r="DA224" s="44"/>
      <c r="DB224" s="44"/>
      <c r="DC224" s="44"/>
      <c r="DD224" s="21"/>
      <c r="DE224" s="21"/>
      <c r="DF224" s="44"/>
      <c r="DG224" s="44"/>
      <c r="DH224" s="44"/>
      <c r="DI224" s="44"/>
      <c r="DJ224" s="44"/>
    </row>
    <row r="225" spans="1:114"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c r="BC225" s="44"/>
      <c r="BD225" s="44"/>
      <c r="BE225" s="44"/>
      <c r="BF225" s="44"/>
      <c r="BG225" s="44"/>
      <c r="BH225" s="44"/>
      <c r="BI225" s="44"/>
      <c r="BJ225" s="44"/>
      <c r="BK225" s="44"/>
      <c r="BL225" s="44"/>
      <c r="BM225" s="44"/>
      <c r="BN225" s="44"/>
      <c r="BO225" s="44"/>
      <c r="BP225" s="44"/>
      <c r="BQ225" s="44"/>
      <c r="BR225" s="44"/>
      <c r="BS225" s="44"/>
      <c r="BT225" s="44"/>
      <c r="BU225" s="44"/>
      <c r="BV225" s="44"/>
      <c r="BW225" s="44"/>
      <c r="BX225" s="44"/>
      <c r="BY225" s="44"/>
      <c r="BZ225" s="44"/>
      <c r="CA225" s="44"/>
      <c r="CB225" s="44"/>
      <c r="CC225" s="44"/>
      <c r="CD225" s="44"/>
      <c r="CE225" s="44"/>
      <c r="CF225" s="44"/>
      <c r="CG225" s="44"/>
      <c r="CH225" s="44"/>
      <c r="CI225" s="44"/>
      <c r="CJ225" s="44"/>
      <c r="CK225" s="44"/>
      <c r="CL225" s="44"/>
      <c r="CM225" s="44"/>
      <c r="CN225" s="44"/>
      <c r="CO225" s="44"/>
      <c r="CP225" s="44"/>
      <c r="CQ225" s="44"/>
      <c r="CR225" s="44"/>
      <c r="CS225" s="44"/>
      <c r="CT225" s="44"/>
      <c r="CU225" s="44"/>
      <c r="CV225" s="44"/>
      <c r="CW225" s="44"/>
      <c r="CX225" s="44"/>
      <c r="CY225" s="44"/>
      <c r="CZ225" s="44"/>
      <c r="DA225" s="44"/>
      <c r="DB225" s="44"/>
      <c r="DC225" s="44"/>
      <c r="DD225" s="21"/>
      <c r="DE225" s="21"/>
      <c r="DF225" s="44"/>
      <c r="DG225" s="44"/>
      <c r="DH225" s="44"/>
      <c r="DI225" s="44"/>
      <c r="DJ225" s="44"/>
    </row>
    <row r="226" spans="1:114"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c r="BC226" s="44"/>
      <c r="BD226" s="44"/>
      <c r="BE226" s="44"/>
      <c r="BF226" s="44"/>
      <c r="BG226" s="44"/>
      <c r="BH226" s="44"/>
      <c r="BI226" s="44"/>
      <c r="BJ226" s="44"/>
      <c r="BK226" s="44"/>
      <c r="BL226" s="44"/>
      <c r="BM226" s="44"/>
      <c r="BN226" s="44"/>
      <c r="BO226" s="44"/>
      <c r="BP226" s="44"/>
      <c r="BQ226" s="44"/>
      <c r="BR226" s="44"/>
      <c r="BS226" s="44"/>
      <c r="BT226" s="44"/>
      <c r="BU226" s="44"/>
      <c r="BV226" s="44"/>
      <c r="BW226" s="44"/>
      <c r="BX226" s="44"/>
      <c r="BY226" s="44"/>
      <c r="BZ226" s="44"/>
      <c r="CA226" s="44"/>
      <c r="CB226" s="44"/>
      <c r="CC226" s="44"/>
      <c r="CD226" s="44"/>
      <c r="CE226" s="44"/>
      <c r="CF226" s="44"/>
      <c r="CG226" s="44"/>
      <c r="CH226" s="44"/>
      <c r="CI226" s="44"/>
      <c r="CJ226" s="44"/>
      <c r="CK226" s="44"/>
      <c r="CL226" s="44"/>
      <c r="CM226" s="44"/>
      <c r="CN226" s="44"/>
      <c r="CO226" s="44"/>
      <c r="CP226" s="44"/>
      <c r="CQ226" s="44"/>
      <c r="CR226" s="44"/>
      <c r="CS226" s="44"/>
      <c r="CT226" s="44"/>
      <c r="CU226" s="44"/>
      <c r="CV226" s="44"/>
      <c r="CW226" s="44"/>
      <c r="CX226" s="44"/>
      <c r="CY226" s="44"/>
      <c r="CZ226" s="44"/>
      <c r="DA226" s="44"/>
      <c r="DB226" s="44"/>
      <c r="DC226" s="44"/>
      <c r="DD226" s="21"/>
      <c r="DE226" s="21"/>
      <c r="DF226" s="44"/>
      <c r="DG226" s="44"/>
      <c r="DH226" s="44"/>
      <c r="DI226" s="44"/>
      <c r="DJ226" s="44"/>
    </row>
    <row r="227" spans="1:114"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21"/>
      <c r="DE227" s="21"/>
      <c r="DF227" s="44"/>
      <c r="DG227" s="44"/>
      <c r="DH227" s="44"/>
      <c r="DI227" s="44"/>
      <c r="DJ227" s="44"/>
    </row>
    <row r="228" spans="1:114"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21"/>
      <c r="DE228" s="21"/>
      <c r="DF228" s="44"/>
      <c r="DG228" s="44"/>
      <c r="DH228" s="44"/>
      <c r="DI228" s="44"/>
      <c r="DJ228" s="44"/>
    </row>
    <row r="229" spans="1:114"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c r="BC229" s="44"/>
      <c r="BD229" s="44"/>
      <c r="BE229" s="44"/>
      <c r="BF229" s="44"/>
      <c r="BG229" s="44"/>
      <c r="BH229" s="44"/>
      <c r="BI229" s="44"/>
      <c r="BJ229" s="44"/>
      <c r="BK229" s="44"/>
      <c r="BL229" s="44"/>
      <c r="BM229" s="44"/>
      <c r="BN229" s="44"/>
      <c r="BO229" s="44"/>
      <c r="BP229" s="44"/>
      <c r="BQ229" s="44"/>
      <c r="BR229" s="44"/>
      <c r="BS229" s="44"/>
      <c r="BT229" s="44"/>
      <c r="BU229" s="44"/>
      <c r="BV229" s="44"/>
      <c r="BW229" s="44"/>
      <c r="BX229" s="44"/>
      <c r="BY229" s="44"/>
      <c r="BZ229" s="44"/>
      <c r="CA229" s="44"/>
      <c r="CB229" s="44"/>
      <c r="CC229" s="44"/>
      <c r="CD229" s="44"/>
      <c r="CE229" s="44"/>
      <c r="CF229" s="44"/>
      <c r="CG229" s="44"/>
      <c r="CH229" s="44"/>
      <c r="CI229" s="44"/>
      <c r="CJ229" s="44"/>
      <c r="CK229" s="44"/>
      <c r="CL229" s="44"/>
      <c r="CM229" s="44"/>
      <c r="CN229" s="44"/>
      <c r="CO229" s="44"/>
      <c r="CP229" s="44"/>
      <c r="CQ229" s="44"/>
      <c r="CR229" s="44"/>
      <c r="CS229" s="44"/>
      <c r="CT229" s="44"/>
      <c r="CU229" s="44"/>
      <c r="CV229" s="44"/>
      <c r="CW229" s="44"/>
      <c r="CX229" s="44"/>
      <c r="CY229" s="44"/>
      <c r="CZ229" s="44"/>
      <c r="DA229" s="44"/>
      <c r="DB229" s="44"/>
      <c r="DC229" s="44"/>
      <c r="DD229" s="21"/>
      <c r="DE229" s="21"/>
      <c r="DF229" s="44"/>
      <c r="DG229" s="44"/>
      <c r="DH229" s="44"/>
      <c r="DI229" s="44"/>
      <c r="DJ229" s="44"/>
    </row>
    <row r="230" spans="1:114"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c r="BC230" s="44"/>
      <c r="BD230" s="44"/>
      <c r="BE230" s="44"/>
      <c r="BF230" s="44"/>
      <c r="BG230" s="44"/>
      <c r="BH230" s="44"/>
      <c r="BI230" s="44"/>
      <c r="BJ230" s="44"/>
      <c r="BK230" s="44"/>
      <c r="BL230" s="44"/>
      <c r="BM230" s="44"/>
      <c r="BN230" s="44"/>
      <c r="BO230" s="44"/>
      <c r="BP230" s="44"/>
      <c r="BQ230" s="44"/>
      <c r="BR230" s="44"/>
      <c r="BS230" s="44"/>
      <c r="BT230" s="44"/>
      <c r="BU230" s="44"/>
      <c r="BV230" s="44"/>
      <c r="BW230" s="44"/>
      <c r="BX230" s="44"/>
      <c r="BY230" s="44"/>
      <c r="BZ230" s="44"/>
      <c r="CA230" s="44"/>
      <c r="CB230" s="44"/>
      <c r="CC230" s="44"/>
      <c r="CD230" s="44"/>
      <c r="CE230" s="44"/>
      <c r="CF230" s="44"/>
      <c r="CG230" s="44"/>
      <c r="CH230" s="44"/>
      <c r="CI230" s="44"/>
      <c r="CJ230" s="44"/>
      <c r="CK230" s="44"/>
      <c r="CL230" s="44"/>
      <c r="CM230" s="44"/>
      <c r="CN230" s="44"/>
      <c r="CO230" s="44"/>
      <c r="CP230" s="44"/>
      <c r="CQ230" s="44"/>
      <c r="CR230" s="44"/>
      <c r="CS230" s="44"/>
      <c r="CT230" s="44"/>
      <c r="CU230" s="44"/>
      <c r="CV230" s="44"/>
      <c r="CW230" s="44"/>
      <c r="CX230" s="44"/>
      <c r="CY230" s="44"/>
      <c r="CZ230" s="44"/>
      <c r="DA230" s="44"/>
      <c r="DB230" s="44"/>
      <c r="DC230" s="44"/>
      <c r="DD230" s="21"/>
      <c r="DE230" s="21"/>
      <c r="DF230" s="44"/>
      <c r="DG230" s="44"/>
      <c r="DH230" s="44"/>
      <c r="DI230" s="44"/>
      <c r="DJ230" s="44"/>
    </row>
  </sheetData>
  <mergeCells count="5">
    <mergeCell ref="B1:DF1"/>
    <mergeCell ref="B3:B4"/>
    <mergeCell ref="C3:AG3"/>
    <mergeCell ref="AN3:BF3"/>
    <mergeCell ref="BM3:CW3"/>
  </mergeCells>
  <pageMargins left="0.7" right="0.7" top="0.75" bottom="0.75" header="0" footer="0"/>
  <pageSetup orientation="landscape"/>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39"/>
  <sheetViews>
    <sheetView showGridLines="0" topLeftCell="C1" workbookViewId="0">
      <selection activeCell="F10" sqref="F5:F10"/>
    </sheetView>
  </sheetViews>
  <sheetFormatPr defaultColWidth="12.5703125" defaultRowHeight="12.75"/>
  <cols>
    <col min="1" max="1" width="1.85546875" customWidth="1"/>
    <col min="2" max="2" width="8" customWidth="1"/>
    <col min="3" max="3" width="37.7109375" customWidth="1"/>
    <col min="4" max="6" width="12.28515625" customWidth="1"/>
    <col min="7" max="7" width="2.5703125" hidden="1" customWidth="1"/>
    <col min="8" max="8" width="13.28515625" customWidth="1"/>
    <col min="9" max="19" width="0.140625" customWidth="1"/>
    <col min="20" max="20" width="31.5703125" style="147" bestFit="1" customWidth="1"/>
    <col min="21" max="21" width="13.140625" style="147" bestFit="1" customWidth="1"/>
    <col min="22" max="22" width="16.85546875" style="147" bestFit="1" customWidth="1"/>
    <col min="23" max="23" width="4.28515625" style="147" bestFit="1" customWidth="1"/>
    <col min="24" max="24" width="16.85546875" style="147" bestFit="1" customWidth="1"/>
    <col min="25" max="25" width="4.28515625" style="147" bestFit="1" customWidth="1"/>
    <col min="26" max="26" width="16.85546875" style="147" bestFit="1" customWidth="1"/>
    <col min="27" max="27" width="4.28515625" style="147" bestFit="1" customWidth="1"/>
    <col min="28" max="28" width="16.85546875" style="147" bestFit="1" customWidth="1"/>
    <col min="29" max="29" width="4.28515625" style="147" bestFit="1" customWidth="1"/>
    <col min="30" max="30" width="16.85546875" style="147" bestFit="1" customWidth="1"/>
    <col min="31" max="31" width="4.28515625" style="147" bestFit="1" customWidth="1"/>
  </cols>
  <sheetData>
    <row r="1" spans="1:40" ht="20.25">
      <c r="A1" s="90"/>
      <c r="B1" s="168" t="s">
        <v>128</v>
      </c>
      <c r="C1" s="156"/>
      <c r="D1" s="156"/>
      <c r="E1" s="156"/>
      <c r="F1" s="156"/>
      <c r="G1" s="156"/>
      <c r="H1" s="156"/>
      <c r="I1" s="156"/>
      <c r="J1" s="156"/>
      <c r="K1" s="156"/>
      <c r="L1" s="156"/>
      <c r="M1" s="156"/>
      <c r="N1" s="156"/>
      <c r="O1" s="156"/>
      <c r="P1" s="156"/>
      <c r="Q1" s="156"/>
      <c r="R1" s="156"/>
      <c r="S1" s="156"/>
      <c r="T1" s="157"/>
      <c r="U1" s="156"/>
      <c r="V1" s="156"/>
      <c r="W1" s="156"/>
      <c r="X1" s="156"/>
      <c r="Y1" s="156"/>
      <c r="Z1" s="156"/>
      <c r="AA1" s="156"/>
      <c r="AB1" s="156"/>
      <c r="AC1" s="156"/>
      <c r="AD1" s="156"/>
      <c r="AE1" s="156"/>
      <c r="AF1" s="156"/>
      <c r="AG1" s="156"/>
      <c r="AH1" s="156"/>
      <c r="AI1" s="157"/>
      <c r="AJ1" s="59"/>
      <c r="AK1" s="59"/>
      <c r="AL1" s="59"/>
      <c r="AM1" s="59"/>
      <c r="AN1" s="59"/>
    </row>
    <row r="2" spans="1:40" ht="15">
      <c r="D2" s="91"/>
      <c r="E2" s="91"/>
      <c r="F2" s="91"/>
      <c r="G2" s="90"/>
      <c r="H2" s="92"/>
      <c r="I2" s="93"/>
      <c r="J2" s="93" t="s">
        <v>129</v>
      </c>
      <c r="K2" s="94"/>
      <c r="L2" s="93" t="s">
        <v>130</v>
      </c>
      <c r="M2" s="94"/>
      <c r="N2" s="93" t="s">
        <v>131</v>
      </c>
      <c r="O2" s="94"/>
      <c r="P2" s="93" t="s">
        <v>132</v>
      </c>
      <c r="Q2" s="94"/>
      <c r="R2" s="93" t="s">
        <v>133</v>
      </c>
      <c r="S2" s="94"/>
      <c r="T2" s="151"/>
      <c r="U2" s="137"/>
      <c r="V2" s="138" t="s">
        <v>129</v>
      </c>
      <c r="W2" s="139"/>
      <c r="X2" s="140" t="s">
        <v>130</v>
      </c>
      <c r="Y2" s="139"/>
      <c r="Z2" s="141" t="s">
        <v>131</v>
      </c>
      <c r="AA2" s="139"/>
      <c r="AB2" s="142" t="s">
        <v>132</v>
      </c>
      <c r="AC2" s="139"/>
      <c r="AD2" s="143" t="s">
        <v>133</v>
      </c>
      <c r="AE2" s="139"/>
    </row>
    <row r="3" spans="1:40" ht="15">
      <c r="B3" s="169"/>
      <c r="C3" s="170" t="s">
        <v>97</v>
      </c>
      <c r="D3" s="171" t="s">
        <v>134</v>
      </c>
      <c r="E3" s="171" t="s">
        <v>135</v>
      </c>
      <c r="F3" s="172" t="s">
        <v>136</v>
      </c>
      <c r="G3" s="95"/>
      <c r="H3" s="173" t="s">
        <v>137</v>
      </c>
      <c r="I3" s="93" t="s">
        <v>138</v>
      </c>
      <c r="J3" s="93" t="s">
        <v>139</v>
      </c>
      <c r="K3" s="94" t="s">
        <v>140</v>
      </c>
      <c r="L3" s="93" t="s">
        <v>139</v>
      </c>
      <c r="M3" s="94" t="s">
        <v>140</v>
      </c>
      <c r="N3" s="93" t="s">
        <v>139</v>
      </c>
      <c r="O3" s="94" t="s">
        <v>140</v>
      </c>
      <c r="P3" s="93" t="s">
        <v>139</v>
      </c>
      <c r="Q3" s="94" t="s">
        <v>140</v>
      </c>
      <c r="R3" s="93" t="s">
        <v>139</v>
      </c>
      <c r="S3" s="94" t="s">
        <v>140</v>
      </c>
      <c r="T3" s="151"/>
      <c r="U3" s="137" t="s">
        <v>138</v>
      </c>
      <c r="V3" s="137" t="s">
        <v>139</v>
      </c>
      <c r="W3" s="139" t="s">
        <v>140</v>
      </c>
      <c r="X3" s="137" t="s">
        <v>139</v>
      </c>
      <c r="Y3" s="139" t="s">
        <v>140</v>
      </c>
      <c r="Z3" s="137" t="s">
        <v>139</v>
      </c>
      <c r="AA3" s="139" t="s">
        <v>140</v>
      </c>
      <c r="AB3" s="137" t="s">
        <v>139</v>
      </c>
      <c r="AC3" s="139" t="s">
        <v>140</v>
      </c>
      <c r="AD3" s="137" t="s">
        <v>139</v>
      </c>
      <c r="AE3" s="139" t="s">
        <v>140</v>
      </c>
    </row>
    <row r="4" spans="1:40" ht="15">
      <c r="B4" s="163"/>
      <c r="C4" s="163"/>
      <c r="D4" s="163"/>
      <c r="E4" s="163"/>
      <c r="F4" s="163"/>
      <c r="G4" s="95"/>
      <c r="H4" s="163"/>
      <c r="I4" s="93" t="s">
        <v>134</v>
      </c>
      <c r="J4" s="93" t="s">
        <v>135</v>
      </c>
      <c r="K4" s="94" t="s">
        <v>136</v>
      </c>
      <c r="L4" s="93" t="s">
        <v>135</v>
      </c>
      <c r="M4" s="94" t="s">
        <v>136</v>
      </c>
      <c r="N4" s="93" t="s">
        <v>135</v>
      </c>
      <c r="O4" s="94" t="s">
        <v>136</v>
      </c>
      <c r="P4" s="93" t="s">
        <v>135</v>
      </c>
      <c r="Q4" s="94" t="s">
        <v>136</v>
      </c>
      <c r="R4" s="93" t="s">
        <v>135</v>
      </c>
      <c r="S4" s="94" t="s">
        <v>136</v>
      </c>
      <c r="T4" s="151"/>
      <c r="U4" s="137" t="s">
        <v>134</v>
      </c>
      <c r="V4" s="137" t="s">
        <v>135</v>
      </c>
      <c r="W4" s="139" t="s">
        <v>136</v>
      </c>
      <c r="X4" s="137" t="s">
        <v>135</v>
      </c>
      <c r="Y4" s="139" t="s">
        <v>136</v>
      </c>
      <c r="Z4" s="137" t="s">
        <v>135</v>
      </c>
      <c r="AA4" s="139" t="s">
        <v>136</v>
      </c>
      <c r="AB4" s="137" t="s">
        <v>135</v>
      </c>
      <c r="AC4" s="139" t="s">
        <v>136</v>
      </c>
      <c r="AD4" s="137" t="s">
        <v>135</v>
      </c>
      <c r="AE4" s="139" t="s">
        <v>136</v>
      </c>
    </row>
    <row r="5" spans="1:40" ht="14.25">
      <c r="A5" s="97"/>
      <c r="B5" s="98">
        <v>1</v>
      </c>
      <c r="C5" s="99" t="str">
        <f>'Capabilities Blank Template'!B6</f>
        <v>Intelligent applications</v>
      </c>
      <c r="D5" s="100">
        <f>Gr_Summary!AM6</f>
        <v>1.9333333333333336</v>
      </c>
      <c r="E5" s="100">
        <f>Gr_Summary!BL6</f>
        <v>1.5000000000000002</v>
      </c>
      <c r="F5" s="100">
        <f>Gr_Summary!DC6</f>
        <v>1.8857142857142859</v>
      </c>
      <c r="G5" s="101"/>
      <c r="H5" s="102" t="str">
        <f t="shared" ref="H5:H29" si="0">(IF(AND($F5&gt;=1,$F5&lt;=1.9999999999),J$2,(IF(AND($F5&gt;=2,$F5&lt;=2.9999999999),L$2,(IF(AND($F5&gt;=3,F5&lt;=3.9999999999),N$2,(IF(AND($F5&gt;=4,$F5&lt;=4.9999999999),P$2,(IF($F5=5,R$2,0))))))))))</f>
        <v>Easy</v>
      </c>
      <c r="I5" s="103">
        <f t="shared" ref="I5:I29" si="1">D5</f>
        <v>1.9333333333333336</v>
      </c>
      <c r="J5" s="103">
        <f t="shared" ref="J5:J29" si="2">IF($H5=J$2,$E5,NA())</f>
        <v>1.5000000000000002</v>
      </c>
      <c r="K5" s="104">
        <f t="shared" ref="K5:K29" si="3">IF(ISNA(J5),NA(),10)</f>
        <v>10</v>
      </c>
      <c r="L5" s="103" t="e">
        <f t="shared" ref="L5:L29" si="4">IF($H5=L$2,$E5,NA())</f>
        <v>#N/A</v>
      </c>
      <c r="M5" s="104" t="e">
        <f t="shared" ref="M5:M29" si="5">IF(ISNA(L5),NA(),10)</f>
        <v>#N/A</v>
      </c>
      <c r="N5" s="103" t="e">
        <f t="shared" ref="N5:N29" si="6">IF($H5=N$2,$E5,NA())</f>
        <v>#N/A</v>
      </c>
      <c r="O5" s="104" t="e">
        <f t="shared" ref="O5:O29" si="7">IF(ISNA(N5),NA(),10)</f>
        <v>#N/A</v>
      </c>
      <c r="P5" s="103" t="e">
        <f t="shared" ref="P5:P29" si="8">IF($H5=P$2,$E5,NA())</f>
        <v>#N/A</v>
      </c>
      <c r="Q5" s="104" t="e">
        <f t="shared" ref="Q5:Q29" si="9">IF(ISNA(P5),NA(),10)</f>
        <v>#N/A</v>
      </c>
      <c r="R5" s="103" t="e">
        <f t="shared" ref="R5:R29" si="10">IF($H5=R$2,$E5,NA())</f>
        <v>#N/A</v>
      </c>
      <c r="S5" s="104" t="e">
        <f t="shared" ref="S5:S29" si="11">IF(ISNA(R5),NA(),10)</f>
        <v>#N/A</v>
      </c>
      <c r="T5" s="152" t="str">
        <f>+C5</f>
        <v>Intelligent applications</v>
      </c>
      <c r="U5" s="150">
        <f>D5</f>
        <v>1.9333333333333336</v>
      </c>
      <c r="V5" s="144">
        <f t="shared" ref="V5:V29" si="12">IF($H5=V$2,$E5,NA())</f>
        <v>1.5000000000000002</v>
      </c>
      <c r="W5" s="145">
        <f t="shared" ref="W5:W29" si="13">IF(ISNA(V5),NA(),10)</f>
        <v>10</v>
      </c>
      <c r="X5" s="144" t="e">
        <f t="shared" ref="X5:X29" si="14">IF($H5=X$2,$E5,NA())</f>
        <v>#N/A</v>
      </c>
      <c r="Y5" s="145" t="e">
        <f t="shared" ref="Y5:Y29" si="15">IF(ISNA(X5),NA(),10)</f>
        <v>#N/A</v>
      </c>
      <c r="Z5" s="144" t="e">
        <f t="shared" ref="Z5:Z29" si="16">IF($H5=Z$2,$E5,NA())</f>
        <v>#N/A</v>
      </c>
      <c r="AA5" s="145" t="e">
        <f t="shared" ref="AA5:AA29" si="17">IF(ISNA(Z5),NA(),10)</f>
        <v>#N/A</v>
      </c>
      <c r="AB5" s="144" t="e">
        <f t="shared" ref="AB5:AB29" si="18">IF($H5=AB$2,$E5,NA())</f>
        <v>#N/A</v>
      </c>
      <c r="AC5" s="145" t="e">
        <f t="shared" ref="AC5:AC29" si="19">IF(ISNA(AB5),NA(),10)</f>
        <v>#N/A</v>
      </c>
      <c r="AD5" s="144" t="e">
        <f t="shared" ref="AD5:AD29" si="20">IF($H5=AD$2,$E5,NA())</f>
        <v>#N/A</v>
      </c>
      <c r="AE5" s="145" t="e">
        <f t="shared" ref="AE5:AE29" si="21">IF(ISNA(AD5),NA(),10)</f>
        <v>#N/A</v>
      </c>
      <c r="AF5" s="97"/>
      <c r="AG5" s="97"/>
      <c r="AH5" s="97"/>
      <c r="AI5" s="97"/>
      <c r="AJ5" s="97"/>
      <c r="AK5" s="97"/>
      <c r="AL5" s="97"/>
      <c r="AM5" s="97"/>
      <c r="AN5" s="97"/>
    </row>
    <row r="6" spans="1:40" ht="14.25">
      <c r="A6" s="97"/>
      <c r="B6" s="98">
        <v>2</v>
      </c>
      <c r="C6" s="99" t="str">
        <f>'Capabilities Blank Template'!B7</f>
        <v>Digital + product experience</v>
      </c>
      <c r="D6" s="100">
        <f>Gr_Summary!AM7</f>
        <v>2.4666666666666668</v>
      </c>
      <c r="E6" s="100">
        <f>Gr_Summary!BL7</f>
        <v>2.35</v>
      </c>
      <c r="F6" s="100">
        <f>Gr_Summary!DC7</f>
        <v>2.2285714285714286</v>
      </c>
      <c r="G6" s="101"/>
      <c r="H6" s="102" t="str">
        <f t="shared" si="0"/>
        <v>Medium</v>
      </c>
      <c r="I6" s="103">
        <f t="shared" si="1"/>
        <v>2.4666666666666668</v>
      </c>
      <c r="J6" s="103" t="e">
        <f t="shared" si="2"/>
        <v>#N/A</v>
      </c>
      <c r="K6" s="104" t="e">
        <f t="shared" si="3"/>
        <v>#N/A</v>
      </c>
      <c r="L6" s="103">
        <f t="shared" si="4"/>
        <v>2.35</v>
      </c>
      <c r="M6" s="104">
        <f t="shared" si="5"/>
        <v>10</v>
      </c>
      <c r="N6" s="103" t="e">
        <f t="shared" si="6"/>
        <v>#N/A</v>
      </c>
      <c r="O6" s="104" t="e">
        <f t="shared" si="7"/>
        <v>#N/A</v>
      </c>
      <c r="P6" s="103" t="e">
        <f t="shared" si="8"/>
        <v>#N/A</v>
      </c>
      <c r="Q6" s="104" t="e">
        <f t="shared" si="9"/>
        <v>#N/A</v>
      </c>
      <c r="R6" s="103" t="e">
        <f t="shared" si="10"/>
        <v>#N/A</v>
      </c>
      <c r="S6" s="104" t="e">
        <f t="shared" si="11"/>
        <v>#N/A</v>
      </c>
      <c r="T6" s="152" t="str">
        <f t="shared" ref="T6:T29" si="22">+C6</f>
        <v>Digital + product experience</v>
      </c>
      <c r="U6" s="150">
        <f t="shared" ref="U6:U29" si="23">D6</f>
        <v>2.4666666666666668</v>
      </c>
      <c r="V6" s="144" t="e">
        <f t="shared" si="12"/>
        <v>#N/A</v>
      </c>
      <c r="W6" s="145" t="e">
        <f t="shared" si="13"/>
        <v>#N/A</v>
      </c>
      <c r="X6" s="144">
        <f t="shared" si="14"/>
        <v>2.35</v>
      </c>
      <c r="Y6" s="145">
        <f t="shared" si="15"/>
        <v>10</v>
      </c>
      <c r="Z6" s="144" t="e">
        <f t="shared" si="16"/>
        <v>#N/A</v>
      </c>
      <c r="AA6" s="145" t="e">
        <f t="shared" si="17"/>
        <v>#N/A</v>
      </c>
      <c r="AB6" s="144" t="e">
        <f t="shared" si="18"/>
        <v>#N/A</v>
      </c>
      <c r="AC6" s="145" t="e">
        <f t="shared" si="19"/>
        <v>#N/A</v>
      </c>
      <c r="AD6" s="144" t="e">
        <f t="shared" si="20"/>
        <v>#N/A</v>
      </c>
      <c r="AE6" s="145" t="e">
        <f t="shared" si="21"/>
        <v>#N/A</v>
      </c>
      <c r="AF6" s="97"/>
      <c r="AG6" s="97"/>
      <c r="AH6" s="97"/>
      <c r="AI6" s="97"/>
      <c r="AJ6" s="97"/>
      <c r="AK6" s="97"/>
      <c r="AL6" s="97"/>
      <c r="AM6" s="97"/>
      <c r="AN6" s="97"/>
    </row>
    <row r="7" spans="1:40" ht="14.25">
      <c r="A7" s="97"/>
      <c r="B7" s="98">
        <v>3</v>
      </c>
      <c r="C7" s="99" t="str">
        <f>'Capabilities Blank Template'!B8</f>
        <v>Smart contracts</v>
      </c>
      <c r="D7" s="100">
        <f>Gr_Summary!AM8</f>
        <v>3.3666666666666667</v>
      </c>
      <c r="E7" s="100">
        <f>Gr_Summary!BL8</f>
        <v>2.6500000000000004</v>
      </c>
      <c r="F7" s="100">
        <f>Gr_Summary!DC8</f>
        <v>3.2571428571428571</v>
      </c>
      <c r="G7" s="101"/>
      <c r="H7" s="102" t="str">
        <f t="shared" si="0"/>
        <v>Difficult</v>
      </c>
      <c r="I7" s="103">
        <f t="shared" si="1"/>
        <v>3.3666666666666667</v>
      </c>
      <c r="J7" s="103" t="e">
        <f t="shared" si="2"/>
        <v>#N/A</v>
      </c>
      <c r="K7" s="104" t="e">
        <f t="shared" si="3"/>
        <v>#N/A</v>
      </c>
      <c r="L7" s="103" t="e">
        <f t="shared" si="4"/>
        <v>#N/A</v>
      </c>
      <c r="M7" s="104" t="e">
        <f t="shared" si="5"/>
        <v>#N/A</v>
      </c>
      <c r="N7" s="103">
        <f t="shared" si="6"/>
        <v>2.6500000000000004</v>
      </c>
      <c r="O7" s="104">
        <f t="shared" si="7"/>
        <v>10</v>
      </c>
      <c r="P7" s="103" t="e">
        <f t="shared" si="8"/>
        <v>#N/A</v>
      </c>
      <c r="Q7" s="104" t="e">
        <f t="shared" si="9"/>
        <v>#N/A</v>
      </c>
      <c r="R7" s="103" t="e">
        <f t="shared" si="10"/>
        <v>#N/A</v>
      </c>
      <c r="S7" s="104" t="e">
        <f t="shared" si="11"/>
        <v>#N/A</v>
      </c>
      <c r="T7" s="152" t="str">
        <f t="shared" si="22"/>
        <v>Smart contracts</v>
      </c>
      <c r="U7" s="150">
        <f t="shared" si="23"/>
        <v>3.3666666666666667</v>
      </c>
      <c r="V7" s="144" t="e">
        <f t="shared" si="12"/>
        <v>#N/A</v>
      </c>
      <c r="W7" s="145" t="e">
        <f t="shared" si="13"/>
        <v>#N/A</v>
      </c>
      <c r="X7" s="144" t="e">
        <f t="shared" si="14"/>
        <v>#N/A</v>
      </c>
      <c r="Y7" s="145" t="e">
        <f t="shared" si="15"/>
        <v>#N/A</v>
      </c>
      <c r="Z7" s="144">
        <f t="shared" si="16"/>
        <v>2.6500000000000004</v>
      </c>
      <c r="AA7" s="145">
        <f t="shared" si="17"/>
        <v>10</v>
      </c>
      <c r="AB7" s="144" t="e">
        <f t="shared" si="18"/>
        <v>#N/A</v>
      </c>
      <c r="AC7" s="145" t="e">
        <f t="shared" si="19"/>
        <v>#N/A</v>
      </c>
      <c r="AD7" s="144" t="e">
        <f t="shared" si="20"/>
        <v>#N/A</v>
      </c>
      <c r="AE7" s="145" t="e">
        <f t="shared" si="21"/>
        <v>#N/A</v>
      </c>
      <c r="AF7" s="97"/>
      <c r="AG7" s="97"/>
      <c r="AH7" s="97"/>
      <c r="AI7" s="97"/>
      <c r="AJ7" s="97"/>
      <c r="AK7" s="97"/>
      <c r="AL7" s="97"/>
      <c r="AM7" s="97"/>
      <c r="AN7" s="97"/>
    </row>
    <row r="8" spans="1:40" ht="14.25">
      <c r="A8" s="97"/>
      <c r="B8" s="98">
        <v>4</v>
      </c>
      <c r="C8" s="99" t="str">
        <f>'Capabilities Blank Template'!B9</f>
        <v>Decentralized identity</v>
      </c>
      <c r="D8" s="100">
        <f>Gr_Summary!AM9</f>
        <v>2.2333333333333329</v>
      </c>
      <c r="E8" s="100">
        <f>Gr_Summary!BL9</f>
        <v>2.0499999999999998</v>
      </c>
      <c r="F8" s="100">
        <f>Gr_Summary!DC9</f>
        <v>2.1428571428571428</v>
      </c>
      <c r="G8" s="101"/>
      <c r="H8" s="102" t="str">
        <f t="shared" si="0"/>
        <v>Medium</v>
      </c>
      <c r="I8" s="103">
        <f t="shared" si="1"/>
        <v>2.2333333333333329</v>
      </c>
      <c r="J8" s="103" t="e">
        <f t="shared" si="2"/>
        <v>#N/A</v>
      </c>
      <c r="K8" s="104" t="e">
        <f t="shared" si="3"/>
        <v>#N/A</v>
      </c>
      <c r="L8" s="103">
        <f t="shared" si="4"/>
        <v>2.0499999999999998</v>
      </c>
      <c r="M8" s="104">
        <f t="shared" si="5"/>
        <v>10</v>
      </c>
      <c r="N8" s="103" t="e">
        <f t="shared" si="6"/>
        <v>#N/A</v>
      </c>
      <c r="O8" s="104" t="e">
        <f t="shared" si="7"/>
        <v>#N/A</v>
      </c>
      <c r="P8" s="103" t="e">
        <f t="shared" si="8"/>
        <v>#N/A</v>
      </c>
      <c r="Q8" s="104" t="e">
        <f t="shared" si="9"/>
        <v>#N/A</v>
      </c>
      <c r="R8" s="103" t="e">
        <f t="shared" si="10"/>
        <v>#N/A</v>
      </c>
      <c r="S8" s="104" t="e">
        <f t="shared" si="11"/>
        <v>#N/A</v>
      </c>
      <c r="T8" s="152" t="str">
        <f t="shared" si="22"/>
        <v>Decentralized identity</v>
      </c>
      <c r="U8" s="150">
        <f t="shared" si="23"/>
        <v>2.2333333333333329</v>
      </c>
      <c r="V8" s="144" t="e">
        <f t="shared" si="12"/>
        <v>#N/A</v>
      </c>
      <c r="W8" s="145" t="e">
        <f t="shared" si="13"/>
        <v>#N/A</v>
      </c>
      <c r="X8" s="144">
        <f t="shared" si="14"/>
        <v>2.0499999999999998</v>
      </c>
      <c r="Y8" s="145">
        <f t="shared" si="15"/>
        <v>10</v>
      </c>
      <c r="Z8" s="144" t="e">
        <f t="shared" si="16"/>
        <v>#N/A</v>
      </c>
      <c r="AA8" s="145" t="e">
        <f t="shared" si="17"/>
        <v>#N/A</v>
      </c>
      <c r="AB8" s="144" t="e">
        <f t="shared" si="18"/>
        <v>#N/A</v>
      </c>
      <c r="AC8" s="145" t="e">
        <f t="shared" si="19"/>
        <v>#N/A</v>
      </c>
      <c r="AD8" s="144" t="e">
        <f t="shared" si="20"/>
        <v>#N/A</v>
      </c>
      <c r="AE8" s="145" t="e">
        <f t="shared" si="21"/>
        <v>#N/A</v>
      </c>
      <c r="AF8" s="97"/>
      <c r="AG8" s="97"/>
      <c r="AH8" s="97"/>
      <c r="AI8" s="97"/>
      <c r="AJ8" s="97"/>
      <c r="AK8" s="97"/>
      <c r="AL8" s="97"/>
      <c r="AM8" s="97"/>
      <c r="AN8" s="97"/>
    </row>
    <row r="9" spans="1:40" ht="14.25">
      <c r="A9" s="97"/>
      <c r="B9" s="98">
        <v>5</v>
      </c>
      <c r="C9" s="99" t="str">
        <f>'Capabilities Blank Template'!B10</f>
        <v>Commerce in the metaverse</v>
      </c>
      <c r="D9" s="100">
        <f>Gr_Summary!AM10</f>
        <v>2.5666666666666669</v>
      </c>
      <c r="E9" s="100">
        <f>Gr_Summary!BL10</f>
        <v>3.1</v>
      </c>
      <c r="F9" s="100">
        <f>Gr_Summary!DC10</f>
        <v>2.7428571428571429</v>
      </c>
      <c r="G9" s="101"/>
      <c r="H9" s="102" t="str">
        <f t="shared" si="0"/>
        <v>Medium</v>
      </c>
      <c r="I9" s="103">
        <f t="shared" si="1"/>
        <v>2.5666666666666669</v>
      </c>
      <c r="J9" s="103" t="e">
        <f t="shared" si="2"/>
        <v>#N/A</v>
      </c>
      <c r="K9" s="104" t="e">
        <f t="shared" si="3"/>
        <v>#N/A</v>
      </c>
      <c r="L9" s="103">
        <f t="shared" si="4"/>
        <v>3.1</v>
      </c>
      <c r="M9" s="104">
        <f t="shared" si="5"/>
        <v>10</v>
      </c>
      <c r="N9" s="103" t="e">
        <f t="shared" si="6"/>
        <v>#N/A</v>
      </c>
      <c r="O9" s="104" t="e">
        <f t="shared" si="7"/>
        <v>#N/A</v>
      </c>
      <c r="P9" s="103" t="e">
        <f t="shared" si="8"/>
        <v>#N/A</v>
      </c>
      <c r="Q9" s="104" t="e">
        <f t="shared" si="9"/>
        <v>#N/A</v>
      </c>
      <c r="R9" s="103" t="e">
        <f t="shared" si="10"/>
        <v>#N/A</v>
      </c>
      <c r="S9" s="104" t="e">
        <f t="shared" si="11"/>
        <v>#N/A</v>
      </c>
      <c r="T9" s="152" t="str">
        <f t="shared" si="22"/>
        <v>Commerce in the metaverse</v>
      </c>
      <c r="U9" s="150">
        <f t="shared" si="23"/>
        <v>2.5666666666666669</v>
      </c>
      <c r="V9" s="144" t="e">
        <f t="shared" si="12"/>
        <v>#N/A</v>
      </c>
      <c r="W9" s="145" t="e">
        <f t="shared" si="13"/>
        <v>#N/A</v>
      </c>
      <c r="X9" s="144">
        <f t="shared" si="14"/>
        <v>3.1</v>
      </c>
      <c r="Y9" s="145">
        <f t="shared" si="15"/>
        <v>10</v>
      </c>
      <c r="Z9" s="144" t="e">
        <f t="shared" si="16"/>
        <v>#N/A</v>
      </c>
      <c r="AA9" s="145" t="e">
        <f t="shared" si="17"/>
        <v>#N/A</v>
      </c>
      <c r="AB9" s="144" t="e">
        <f t="shared" si="18"/>
        <v>#N/A</v>
      </c>
      <c r="AC9" s="145" t="e">
        <f t="shared" si="19"/>
        <v>#N/A</v>
      </c>
      <c r="AD9" s="144" t="e">
        <f t="shared" si="20"/>
        <v>#N/A</v>
      </c>
      <c r="AE9" s="145" t="e">
        <f t="shared" si="21"/>
        <v>#N/A</v>
      </c>
      <c r="AF9" s="97"/>
      <c r="AG9" s="97"/>
      <c r="AH9" s="97"/>
      <c r="AI9" s="97"/>
      <c r="AJ9" s="97"/>
      <c r="AK9" s="97"/>
      <c r="AL9" s="97"/>
      <c r="AM9" s="97"/>
      <c r="AN9" s="97"/>
    </row>
    <row r="10" spans="1:40" ht="14.25">
      <c r="A10" s="97"/>
      <c r="B10" s="98">
        <v>6</v>
      </c>
      <c r="C10" s="99" t="str">
        <f>'Capabilities Blank Template'!B11</f>
        <v>Machine commerce</v>
      </c>
      <c r="D10" s="100">
        <f>Gr_Summary!AM11</f>
        <v>3.1333333333333333</v>
      </c>
      <c r="E10" s="100">
        <f>Gr_Summary!BL11</f>
        <v>2.75</v>
      </c>
      <c r="F10" s="100">
        <f>Gr_Summary!DC11</f>
        <v>3.2571428571428567</v>
      </c>
      <c r="G10" s="101"/>
      <c r="H10" s="102" t="str">
        <f t="shared" si="0"/>
        <v>Difficult</v>
      </c>
      <c r="I10" s="103">
        <f t="shared" si="1"/>
        <v>3.1333333333333333</v>
      </c>
      <c r="J10" s="103" t="e">
        <f t="shared" si="2"/>
        <v>#N/A</v>
      </c>
      <c r="K10" s="104" t="e">
        <f t="shared" si="3"/>
        <v>#N/A</v>
      </c>
      <c r="L10" s="103" t="e">
        <f t="shared" si="4"/>
        <v>#N/A</v>
      </c>
      <c r="M10" s="104" t="e">
        <f t="shared" si="5"/>
        <v>#N/A</v>
      </c>
      <c r="N10" s="103">
        <f t="shared" si="6"/>
        <v>2.75</v>
      </c>
      <c r="O10" s="104">
        <f t="shared" si="7"/>
        <v>10</v>
      </c>
      <c r="P10" s="103" t="e">
        <f t="shared" si="8"/>
        <v>#N/A</v>
      </c>
      <c r="Q10" s="104" t="e">
        <f t="shared" si="9"/>
        <v>#N/A</v>
      </c>
      <c r="R10" s="103" t="e">
        <f t="shared" si="10"/>
        <v>#N/A</v>
      </c>
      <c r="S10" s="104" t="e">
        <f t="shared" si="11"/>
        <v>#N/A</v>
      </c>
      <c r="T10" s="152" t="str">
        <f t="shared" si="22"/>
        <v>Machine commerce</v>
      </c>
      <c r="U10" s="150">
        <f t="shared" si="23"/>
        <v>3.1333333333333333</v>
      </c>
      <c r="V10" s="144" t="e">
        <f t="shared" si="12"/>
        <v>#N/A</v>
      </c>
      <c r="W10" s="145" t="e">
        <f t="shared" si="13"/>
        <v>#N/A</v>
      </c>
      <c r="X10" s="144" t="e">
        <f t="shared" si="14"/>
        <v>#N/A</v>
      </c>
      <c r="Y10" s="145" t="e">
        <f t="shared" si="15"/>
        <v>#N/A</v>
      </c>
      <c r="Z10" s="144">
        <f t="shared" si="16"/>
        <v>2.75</v>
      </c>
      <c r="AA10" s="145">
        <f t="shared" si="17"/>
        <v>10</v>
      </c>
      <c r="AB10" s="144" t="e">
        <f t="shared" si="18"/>
        <v>#N/A</v>
      </c>
      <c r="AC10" s="145" t="e">
        <f t="shared" si="19"/>
        <v>#N/A</v>
      </c>
      <c r="AD10" s="144" t="e">
        <f t="shared" si="20"/>
        <v>#N/A</v>
      </c>
      <c r="AE10" s="145" t="e">
        <f t="shared" si="21"/>
        <v>#N/A</v>
      </c>
      <c r="AF10" s="97"/>
      <c r="AG10" s="97"/>
      <c r="AH10" s="97"/>
      <c r="AI10" s="97"/>
      <c r="AJ10" s="97"/>
      <c r="AK10" s="97"/>
      <c r="AL10" s="97"/>
      <c r="AM10" s="97"/>
      <c r="AN10" s="97"/>
    </row>
    <row r="11" spans="1:40" ht="14.25">
      <c r="A11" s="97"/>
      <c r="B11" s="98">
        <v>7</v>
      </c>
      <c r="C11" s="99" t="str">
        <f>'Capabilities Blank Template'!B12</f>
        <v>Business ecosystem modeling</v>
      </c>
      <c r="D11" s="100">
        <f>Gr_Summary!AM12</f>
        <v>3.0666666666666664</v>
      </c>
      <c r="E11" s="100">
        <f>Gr_Summary!BL12</f>
        <v>2.4</v>
      </c>
      <c r="F11" s="100">
        <f>Gr_Summary!DC12</f>
        <v>3.342857142857143</v>
      </c>
      <c r="G11" s="101"/>
      <c r="H11" s="102" t="str">
        <f t="shared" si="0"/>
        <v>Difficult</v>
      </c>
      <c r="I11" s="103">
        <f t="shared" si="1"/>
        <v>3.0666666666666664</v>
      </c>
      <c r="J11" s="103" t="e">
        <f t="shared" si="2"/>
        <v>#N/A</v>
      </c>
      <c r="K11" s="104" t="e">
        <f t="shared" si="3"/>
        <v>#N/A</v>
      </c>
      <c r="L11" s="103" t="e">
        <f t="shared" si="4"/>
        <v>#N/A</v>
      </c>
      <c r="M11" s="104" t="e">
        <f t="shared" si="5"/>
        <v>#N/A</v>
      </c>
      <c r="N11" s="103">
        <f t="shared" si="6"/>
        <v>2.4</v>
      </c>
      <c r="O11" s="104">
        <f t="shared" si="7"/>
        <v>10</v>
      </c>
      <c r="P11" s="103" t="e">
        <f t="shared" si="8"/>
        <v>#N/A</v>
      </c>
      <c r="Q11" s="104" t="e">
        <f t="shared" si="9"/>
        <v>#N/A</v>
      </c>
      <c r="R11" s="103" t="e">
        <f t="shared" si="10"/>
        <v>#N/A</v>
      </c>
      <c r="S11" s="104" t="e">
        <f t="shared" si="11"/>
        <v>#N/A</v>
      </c>
      <c r="T11" s="152" t="str">
        <f t="shared" si="22"/>
        <v>Business ecosystem modeling</v>
      </c>
      <c r="U11" s="150">
        <f t="shared" si="23"/>
        <v>3.0666666666666664</v>
      </c>
      <c r="V11" s="144" t="e">
        <f t="shared" si="12"/>
        <v>#N/A</v>
      </c>
      <c r="W11" s="145" t="e">
        <f t="shared" si="13"/>
        <v>#N/A</v>
      </c>
      <c r="X11" s="144" t="e">
        <f t="shared" si="14"/>
        <v>#N/A</v>
      </c>
      <c r="Y11" s="145" t="e">
        <f t="shared" si="15"/>
        <v>#N/A</v>
      </c>
      <c r="Z11" s="144">
        <f t="shared" si="16"/>
        <v>2.4</v>
      </c>
      <c r="AA11" s="145">
        <f t="shared" si="17"/>
        <v>10</v>
      </c>
      <c r="AB11" s="144" t="e">
        <f t="shared" si="18"/>
        <v>#N/A</v>
      </c>
      <c r="AC11" s="145" t="e">
        <f t="shared" si="19"/>
        <v>#N/A</v>
      </c>
      <c r="AD11" s="144" t="e">
        <f t="shared" si="20"/>
        <v>#N/A</v>
      </c>
      <c r="AE11" s="145" t="e">
        <f t="shared" si="21"/>
        <v>#N/A</v>
      </c>
      <c r="AF11" s="97"/>
      <c r="AG11" s="97"/>
      <c r="AH11" s="97"/>
      <c r="AI11" s="97"/>
      <c r="AJ11" s="97"/>
      <c r="AK11" s="97"/>
      <c r="AL11" s="97"/>
      <c r="AM11" s="97"/>
      <c r="AN11" s="97"/>
    </row>
    <row r="12" spans="1:40" ht="14.1" customHeight="1">
      <c r="A12" s="97"/>
      <c r="B12" s="98">
        <v>8</v>
      </c>
      <c r="C12" s="99" t="str">
        <f>'Capabilities Blank Template'!B13</f>
        <v>Decentralized autonomous organization (DAO)</v>
      </c>
      <c r="D12" s="100">
        <f>Gr_Summary!AM13</f>
        <v>2.9000000000000004</v>
      </c>
      <c r="E12" s="100">
        <f>Gr_Summary!BL13</f>
        <v>2.9999999999999996</v>
      </c>
      <c r="F12" s="100">
        <f>Gr_Summary!DC13</f>
        <v>3.0571428571428574</v>
      </c>
      <c r="G12" s="101"/>
      <c r="H12" s="102" t="str">
        <f t="shared" si="0"/>
        <v>Difficult</v>
      </c>
      <c r="I12" s="103">
        <f t="shared" si="1"/>
        <v>2.9000000000000004</v>
      </c>
      <c r="J12" s="103" t="e">
        <f t="shared" si="2"/>
        <v>#N/A</v>
      </c>
      <c r="K12" s="104" t="e">
        <f t="shared" si="3"/>
        <v>#N/A</v>
      </c>
      <c r="L12" s="103" t="e">
        <f t="shared" si="4"/>
        <v>#N/A</v>
      </c>
      <c r="M12" s="104" t="e">
        <f t="shared" si="5"/>
        <v>#N/A</v>
      </c>
      <c r="N12" s="103">
        <f t="shared" si="6"/>
        <v>2.9999999999999996</v>
      </c>
      <c r="O12" s="104">
        <f t="shared" si="7"/>
        <v>10</v>
      </c>
      <c r="P12" s="103" t="e">
        <f t="shared" si="8"/>
        <v>#N/A</v>
      </c>
      <c r="Q12" s="104" t="e">
        <f t="shared" si="9"/>
        <v>#N/A</v>
      </c>
      <c r="R12" s="103" t="e">
        <f t="shared" si="10"/>
        <v>#N/A</v>
      </c>
      <c r="S12" s="104" t="e">
        <f t="shared" si="11"/>
        <v>#N/A</v>
      </c>
      <c r="T12" s="152" t="str">
        <f t="shared" si="22"/>
        <v>Decentralized autonomous organization (DAO)</v>
      </c>
      <c r="U12" s="150">
        <f t="shared" si="23"/>
        <v>2.9000000000000004</v>
      </c>
      <c r="V12" s="144" t="e">
        <f t="shared" si="12"/>
        <v>#N/A</v>
      </c>
      <c r="W12" s="145" t="e">
        <f t="shared" si="13"/>
        <v>#N/A</v>
      </c>
      <c r="X12" s="144" t="e">
        <f t="shared" si="14"/>
        <v>#N/A</v>
      </c>
      <c r="Y12" s="145" t="e">
        <f t="shared" si="15"/>
        <v>#N/A</v>
      </c>
      <c r="Z12" s="144">
        <f t="shared" si="16"/>
        <v>2.9999999999999996</v>
      </c>
      <c r="AA12" s="145">
        <f t="shared" si="17"/>
        <v>10</v>
      </c>
      <c r="AB12" s="144" t="e">
        <f t="shared" si="18"/>
        <v>#N/A</v>
      </c>
      <c r="AC12" s="145" t="e">
        <f t="shared" si="19"/>
        <v>#N/A</v>
      </c>
      <c r="AD12" s="144" t="e">
        <f t="shared" si="20"/>
        <v>#N/A</v>
      </c>
      <c r="AE12" s="145" t="e">
        <f t="shared" si="21"/>
        <v>#N/A</v>
      </c>
      <c r="AF12" s="97"/>
      <c r="AG12" s="97"/>
      <c r="AH12" s="97"/>
      <c r="AI12" s="97"/>
      <c r="AJ12" s="97"/>
      <c r="AK12" s="97"/>
      <c r="AL12" s="97"/>
      <c r="AM12" s="97"/>
      <c r="AN12" s="97"/>
    </row>
    <row r="13" spans="1:40" ht="14.25">
      <c r="A13" s="97"/>
      <c r="B13" s="98">
        <v>9</v>
      </c>
      <c r="C13" s="99" t="str">
        <f>'Capabilities Blank Template'!B14</f>
        <v>Autonomic systems</v>
      </c>
      <c r="D13" s="100">
        <f>Gr_Summary!AM14</f>
        <v>2.0666666666666669</v>
      </c>
      <c r="E13" s="100">
        <f>Gr_Summary!BL14</f>
        <v>2.75</v>
      </c>
      <c r="F13" s="100">
        <f>Gr_Summary!DC14</f>
        <v>2.4857142857142853</v>
      </c>
      <c r="G13" s="101"/>
      <c r="H13" s="102" t="str">
        <f t="shared" si="0"/>
        <v>Medium</v>
      </c>
      <c r="I13" s="103">
        <f t="shared" si="1"/>
        <v>2.0666666666666669</v>
      </c>
      <c r="J13" s="103" t="e">
        <f t="shared" si="2"/>
        <v>#N/A</v>
      </c>
      <c r="K13" s="104" t="e">
        <f t="shared" si="3"/>
        <v>#N/A</v>
      </c>
      <c r="L13" s="103">
        <f t="shared" si="4"/>
        <v>2.75</v>
      </c>
      <c r="M13" s="104">
        <f t="shared" si="5"/>
        <v>10</v>
      </c>
      <c r="N13" s="103" t="e">
        <f t="shared" si="6"/>
        <v>#N/A</v>
      </c>
      <c r="O13" s="104" t="e">
        <f t="shared" si="7"/>
        <v>#N/A</v>
      </c>
      <c r="P13" s="103" t="e">
        <f t="shared" si="8"/>
        <v>#N/A</v>
      </c>
      <c r="Q13" s="104" t="e">
        <f t="shared" si="9"/>
        <v>#N/A</v>
      </c>
      <c r="R13" s="103" t="e">
        <f t="shared" si="10"/>
        <v>#N/A</v>
      </c>
      <c r="S13" s="104" t="e">
        <f t="shared" si="11"/>
        <v>#N/A</v>
      </c>
      <c r="T13" s="152" t="str">
        <f t="shared" si="22"/>
        <v>Autonomic systems</v>
      </c>
      <c r="U13" s="150">
        <f t="shared" si="23"/>
        <v>2.0666666666666669</v>
      </c>
      <c r="V13" s="144" t="e">
        <f t="shared" si="12"/>
        <v>#N/A</v>
      </c>
      <c r="W13" s="145" t="e">
        <f t="shared" si="13"/>
        <v>#N/A</v>
      </c>
      <c r="X13" s="144">
        <f t="shared" si="14"/>
        <v>2.75</v>
      </c>
      <c r="Y13" s="145">
        <f t="shared" si="15"/>
        <v>10</v>
      </c>
      <c r="Z13" s="144" t="e">
        <f t="shared" si="16"/>
        <v>#N/A</v>
      </c>
      <c r="AA13" s="145" t="e">
        <f t="shared" si="17"/>
        <v>#N/A</v>
      </c>
      <c r="AB13" s="144" t="e">
        <f t="shared" si="18"/>
        <v>#N/A</v>
      </c>
      <c r="AC13" s="145" t="e">
        <f t="shared" si="19"/>
        <v>#N/A</v>
      </c>
      <c r="AD13" s="144" t="e">
        <f t="shared" si="20"/>
        <v>#N/A</v>
      </c>
      <c r="AE13" s="145" t="e">
        <f t="shared" si="21"/>
        <v>#N/A</v>
      </c>
      <c r="AF13" s="97"/>
      <c r="AG13" s="97"/>
      <c r="AH13" s="97"/>
      <c r="AI13" s="97"/>
      <c r="AJ13" s="97"/>
      <c r="AK13" s="97"/>
      <c r="AL13" s="97"/>
      <c r="AM13" s="97"/>
      <c r="AN13" s="97"/>
    </row>
    <row r="14" spans="1:40" ht="14.25">
      <c r="A14" s="97"/>
      <c r="B14" s="98">
        <v>10</v>
      </c>
      <c r="C14" s="99" t="str">
        <f>'Capabilities Blank Template'!B15</f>
        <v>Smart robots</v>
      </c>
      <c r="D14" s="100">
        <f>Gr_Summary!AM15</f>
        <v>3</v>
      </c>
      <c r="E14" s="100">
        <f>Gr_Summary!BL15</f>
        <v>2.85</v>
      </c>
      <c r="F14" s="100">
        <f>Gr_Summary!DC15</f>
        <v>2.7428571428571429</v>
      </c>
      <c r="G14" s="101"/>
      <c r="H14" s="102" t="str">
        <f t="shared" si="0"/>
        <v>Medium</v>
      </c>
      <c r="I14" s="103">
        <f t="shared" si="1"/>
        <v>3</v>
      </c>
      <c r="J14" s="103" t="e">
        <f t="shared" si="2"/>
        <v>#N/A</v>
      </c>
      <c r="K14" s="104" t="e">
        <f t="shared" si="3"/>
        <v>#N/A</v>
      </c>
      <c r="L14" s="103">
        <f t="shared" si="4"/>
        <v>2.85</v>
      </c>
      <c r="M14" s="104">
        <f t="shared" si="5"/>
        <v>10</v>
      </c>
      <c r="N14" s="103" t="e">
        <f t="shared" si="6"/>
        <v>#N/A</v>
      </c>
      <c r="O14" s="104" t="e">
        <f t="shared" si="7"/>
        <v>#N/A</v>
      </c>
      <c r="P14" s="103" t="e">
        <f t="shared" si="8"/>
        <v>#N/A</v>
      </c>
      <c r="Q14" s="104" t="e">
        <f t="shared" si="9"/>
        <v>#N/A</v>
      </c>
      <c r="R14" s="103" t="e">
        <f t="shared" si="10"/>
        <v>#N/A</v>
      </c>
      <c r="S14" s="104" t="e">
        <f t="shared" si="11"/>
        <v>#N/A</v>
      </c>
      <c r="T14" s="152" t="str">
        <f t="shared" si="22"/>
        <v>Smart robots</v>
      </c>
      <c r="U14" s="150">
        <f t="shared" si="23"/>
        <v>3</v>
      </c>
      <c r="V14" s="144" t="e">
        <f t="shared" si="12"/>
        <v>#N/A</v>
      </c>
      <c r="W14" s="145" t="e">
        <f t="shared" si="13"/>
        <v>#N/A</v>
      </c>
      <c r="X14" s="144">
        <f t="shared" si="14"/>
        <v>2.85</v>
      </c>
      <c r="Y14" s="145">
        <f t="shared" si="15"/>
        <v>10</v>
      </c>
      <c r="Z14" s="144" t="e">
        <f t="shared" si="16"/>
        <v>#N/A</v>
      </c>
      <c r="AA14" s="145" t="e">
        <f t="shared" si="17"/>
        <v>#N/A</v>
      </c>
      <c r="AB14" s="144" t="e">
        <f t="shared" si="18"/>
        <v>#N/A</v>
      </c>
      <c r="AC14" s="145" t="e">
        <f t="shared" si="19"/>
        <v>#N/A</v>
      </c>
      <c r="AD14" s="144" t="e">
        <f t="shared" si="20"/>
        <v>#N/A</v>
      </c>
      <c r="AE14" s="145" t="e">
        <f t="shared" si="21"/>
        <v>#N/A</v>
      </c>
      <c r="AF14" s="97"/>
      <c r="AG14" s="97"/>
      <c r="AH14" s="97"/>
      <c r="AI14" s="97"/>
      <c r="AJ14" s="97"/>
      <c r="AK14" s="97"/>
      <c r="AL14" s="97"/>
      <c r="AM14" s="97"/>
      <c r="AN14" s="97"/>
    </row>
    <row r="15" spans="1:40" ht="14.25">
      <c r="A15" s="97"/>
      <c r="B15" s="98">
        <v>11</v>
      </c>
      <c r="C15" s="99" t="str">
        <f>'Capabilities Blank Template'!B16</f>
        <v>Generative AI</v>
      </c>
      <c r="D15" s="100">
        <f>Gr_Summary!AM16</f>
        <v>3.1</v>
      </c>
      <c r="E15" s="100">
        <f>Gr_Summary!BL16</f>
        <v>2.3000000000000003</v>
      </c>
      <c r="F15" s="100">
        <f>Gr_Summary!DC16</f>
        <v>2.9428571428571431</v>
      </c>
      <c r="G15" s="101"/>
      <c r="H15" s="102" t="str">
        <f t="shared" si="0"/>
        <v>Medium</v>
      </c>
      <c r="I15" s="103">
        <f t="shared" si="1"/>
        <v>3.1</v>
      </c>
      <c r="J15" s="103" t="e">
        <f t="shared" si="2"/>
        <v>#N/A</v>
      </c>
      <c r="K15" s="104" t="e">
        <f t="shared" si="3"/>
        <v>#N/A</v>
      </c>
      <c r="L15" s="103">
        <f t="shared" si="4"/>
        <v>2.3000000000000003</v>
      </c>
      <c r="M15" s="104">
        <f t="shared" si="5"/>
        <v>10</v>
      </c>
      <c r="N15" s="103" t="e">
        <f t="shared" si="6"/>
        <v>#N/A</v>
      </c>
      <c r="O15" s="104" t="e">
        <f t="shared" si="7"/>
        <v>#N/A</v>
      </c>
      <c r="P15" s="103" t="e">
        <f t="shared" si="8"/>
        <v>#N/A</v>
      </c>
      <c r="Q15" s="104" t="e">
        <f t="shared" si="9"/>
        <v>#N/A</v>
      </c>
      <c r="R15" s="103" t="e">
        <f t="shared" si="10"/>
        <v>#N/A</v>
      </c>
      <c r="S15" s="104" t="e">
        <f t="shared" si="11"/>
        <v>#N/A</v>
      </c>
      <c r="T15" s="152" t="str">
        <f t="shared" si="22"/>
        <v>Generative AI</v>
      </c>
      <c r="U15" s="150">
        <f t="shared" si="23"/>
        <v>3.1</v>
      </c>
      <c r="V15" s="144" t="e">
        <f t="shared" si="12"/>
        <v>#N/A</v>
      </c>
      <c r="W15" s="145" t="e">
        <f t="shared" si="13"/>
        <v>#N/A</v>
      </c>
      <c r="X15" s="144">
        <f t="shared" si="14"/>
        <v>2.3000000000000003</v>
      </c>
      <c r="Y15" s="145">
        <f t="shared" si="15"/>
        <v>10</v>
      </c>
      <c r="Z15" s="144" t="e">
        <f t="shared" si="16"/>
        <v>#N/A</v>
      </c>
      <c r="AA15" s="145" t="e">
        <f t="shared" si="17"/>
        <v>#N/A</v>
      </c>
      <c r="AB15" s="144" t="e">
        <f t="shared" si="18"/>
        <v>#N/A</v>
      </c>
      <c r="AC15" s="145" t="e">
        <f t="shared" si="19"/>
        <v>#N/A</v>
      </c>
      <c r="AD15" s="144" t="e">
        <f t="shared" si="20"/>
        <v>#N/A</v>
      </c>
      <c r="AE15" s="145" t="e">
        <f t="shared" si="21"/>
        <v>#N/A</v>
      </c>
      <c r="AF15" s="97"/>
      <c r="AG15" s="97"/>
      <c r="AH15" s="97"/>
      <c r="AI15" s="97"/>
      <c r="AJ15" s="97"/>
      <c r="AK15" s="97"/>
      <c r="AL15" s="97"/>
      <c r="AM15" s="97"/>
      <c r="AN15" s="97"/>
    </row>
    <row r="16" spans="1:40" ht="14.25">
      <c r="A16" s="97"/>
      <c r="B16" s="98">
        <v>12</v>
      </c>
      <c r="C16" s="99" t="str">
        <f>'Capabilities Blank Template'!B17</f>
        <v>Superapps</v>
      </c>
      <c r="D16" s="100">
        <f>Gr_Summary!AM17</f>
        <v>2.8666666666666667</v>
      </c>
      <c r="E16" s="100">
        <f>Gr_Summary!BL17</f>
        <v>3.0500000000000003</v>
      </c>
      <c r="F16" s="100">
        <f>Gr_Summary!DC17</f>
        <v>2.628571428571429</v>
      </c>
      <c r="G16" s="101"/>
      <c r="H16" s="102" t="str">
        <f t="shared" si="0"/>
        <v>Medium</v>
      </c>
      <c r="I16" s="103">
        <f t="shared" si="1"/>
        <v>2.8666666666666667</v>
      </c>
      <c r="J16" s="103" t="e">
        <f t="shared" si="2"/>
        <v>#N/A</v>
      </c>
      <c r="K16" s="104" t="e">
        <f t="shared" si="3"/>
        <v>#N/A</v>
      </c>
      <c r="L16" s="103">
        <f t="shared" si="4"/>
        <v>3.0500000000000003</v>
      </c>
      <c r="M16" s="104">
        <f t="shared" si="5"/>
        <v>10</v>
      </c>
      <c r="N16" s="103" t="e">
        <f t="shared" si="6"/>
        <v>#N/A</v>
      </c>
      <c r="O16" s="104" t="e">
        <f t="shared" si="7"/>
        <v>#N/A</v>
      </c>
      <c r="P16" s="103" t="e">
        <f t="shared" si="8"/>
        <v>#N/A</v>
      </c>
      <c r="Q16" s="104" t="e">
        <f t="shared" si="9"/>
        <v>#N/A</v>
      </c>
      <c r="R16" s="103" t="e">
        <f t="shared" si="10"/>
        <v>#N/A</v>
      </c>
      <c r="S16" s="104" t="e">
        <f t="shared" si="11"/>
        <v>#N/A</v>
      </c>
      <c r="T16" s="152" t="str">
        <f t="shared" si="22"/>
        <v>Superapps</v>
      </c>
      <c r="U16" s="150">
        <f t="shared" si="23"/>
        <v>2.8666666666666667</v>
      </c>
      <c r="V16" s="144" t="e">
        <f t="shared" si="12"/>
        <v>#N/A</v>
      </c>
      <c r="W16" s="145" t="e">
        <f t="shared" si="13"/>
        <v>#N/A</v>
      </c>
      <c r="X16" s="144">
        <f t="shared" si="14"/>
        <v>3.0500000000000003</v>
      </c>
      <c r="Y16" s="145">
        <f t="shared" si="15"/>
        <v>10</v>
      </c>
      <c r="Z16" s="144" t="e">
        <f t="shared" si="16"/>
        <v>#N/A</v>
      </c>
      <c r="AA16" s="145" t="e">
        <f t="shared" si="17"/>
        <v>#N/A</v>
      </c>
      <c r="AB16" s="144" t="e">
        <f t="shared" si="18"/>
        <v>#N/A</v>
      </c>
      <c r="AC16" s="145" t="e">
        <f t="shared" si="19"/>
        <v>#N/A</v>
      </c>
      <c r="AD16" s="144" t="e">
        <f t="shared" si="20"/>
        <v>#N/A</v>
      </c>
      <c r="AE16" s="145" t="e">
        <f t="shared" si="21"/>
        <v>#N/A</v>
      </c>
      <c r="AF16" s="97"/>
      <c r="AG16" s="97"/>
      <c r="AH16" s="97"/>
      <c r="AI16" s="97"/>
      <c r="AJ16" s="97"/>
      <c r="AK16" s="97"/>
      <c r="AL16" s="97"/>
      <c r="AM16" s="97"/>
      <c r="AN16" s="97"/>
    </row>
    <row r="17" spans="1:40" ht="14.25">
      <c r="A17" s="97"/>
      <c r="B17" s="98">
        <v>13</v>
      </c>
      <c r="C17" s="99" t="str">
        <f>'Capabilities Blank Template'!B18</f>
        <v>AI governance</v>
      </c>
      <c r="D17" s="100">
        <f>Gr_Summary!AM18</f>
        <v>2.6</v>
      </c>
      <c r="E17" s="100">
        <f>Gr_Summary!BL18</f>
        <v>2.65</v>
      </c>
      <c r="F17" s="100">
        <f>Gr_Summary!DC18</f>
        <v>2.0285714285714285</v>
      </c>
      <c r="G17" s="101"/>
      <c r="H17" s="102" t="str">
        <f t="shared" si="0"/>
        <v>Medium</v>
      </c>
      <c r="I17" s="103">
        <f t="shared" si="1"/>
        <v>2.6</v>
      </c>
      <c r="J17" s="103" t="e">
        <f t="shared" si="2"/>
        <v>#N/A</v>
      </c>
      <c r="K17" s="104" t="e">
        <f t="shared" si="3"/>
        <v>#N/A</v>
      </c>
      <c r="L17" s="103">
        <f t="shared" si="4"/>
        <v>2.65</v>
      </c>
      <c r="M17" s="104">
        <f t="shared" si="5"/>
        <v>10</v>
      </c>
      <c r="N17" s="103" t="e">
        <f t="shared" si="6"/>
        <v>#N/A</v>
      </c>
      <c r="O17" s="104" t="e">
        <f t="shared" si="7"/>
        <v>#N/A</v>
      </c>
      <c r="P17" s="103" t="e">
        <f t="shared" si="8"/>
        <v>#N/A</v>
      </c>
      <c r="Q17" s="104" t="e">
        <f t="shared" si="9"/>
        <v>#N/A</v>
      </c>
      <c r="R17" s="103" t="e">
        <f t="shared" si="10"/>
        <v>#N/A</v>
      </c>
      <c r="S17" s="104" t="e">
        <f t="shared" si="11"/>
        <v>#N/A</v>
      </c>
      <c r="T17" s="152" t="str">
        <f t="shared" si="22"/>
        <v>AI governance</v>
      </c>
      <c r="U17" s="150">
        <f t="shared" si="23"/>
        <v>2.6</v>
      </c>
      <c r="V17" s="144" t="e">
        <f t="shared" si="12"/>
        <v>#N/A</v>
      </c>
      <c r="W17" s="145" t="e">
        <f t="shared" si="13"/>
        <v>#N/A</v>
      </c>
      <c r="X17" s="144">
        <f t="shared" si="14"/>
        <v>2.65</v>
      </c>
      <c r="Y17" s="145">
        <f t="shared" si="15"/>
        <v>10</v>
      </c>
      <c r="Z17" s="144" t="e">
        <f t="shared" si="16"/>
        <v>#N/A</v>
      </c>
      <c r="AA17" s="145" t="e">
        <f t="shared" si="17"/>
        <v>#N/A</v>
      </c>
      <c r="AB17" s="144" t="e">
        <f t="shared" si="18"/>
        <v>#N/A</v>
      </c>
      <c r="AC17" s="145" t="e">
        <f t="shared" si="19"/>
        <v>#N/A</v>
      </c>
      <c r="AD17" s="144" t="e">
        <f t="shared" si="20"/>
        <v>#N/A</v>
      </c>
      <c r="AE17" s="145" t="e">
        <f t="shared" si="21"/>
        <v>#N/A</v>
      </c>
      <c r="AF17" s="97"/>
      <c r="AG17" s="97"/>
      <c r="AH17" s="97"/>
      <c r="AI17" s="97"/>
      <c r="AJ17" s="97"/>
      <c r="AK17" s="97"/>
      <c r="AL17" s="97"/>
      <c r="AM17" s="97"/>
      <c r="AN17" s="97"/>
    </row>
    <row r="18" spans="1:40" ht="14.25">
      <c r="A18" s="97"/>
      <c r="B18" s="98">
        <v>14</v>
      </c>
      <c r="C18" s="99" t="str">
        <f>'Capabilities Blank Template'!B19</f>
        <v>Augmented reality</v>
      </c>
      <c r="D18" s="100">
        <f>Gr_Summary!AM19</f>
        <v>3.0333333333333332</v>
      </c>
      <c r="E18" s="100">
        <f>Gr_Summary!BL19</f>
        <v>2.5499999999999998</v>
      </c>
      <c r="F18" s="100">
        <f>Gr_Summary!DC19</f>
        <v>2.4857142857142853</v>
      </c>
      <c r="G18" s="101"/>
      <c r="H18" s="102" t="str">
        <f t="shared" si="0"/>
        <v>Medium</v>
      </c>
      <c r="I18" s="103">
        <f t="shared" si="1"/>
        <v>3.0333333333333332</v>
      </c>
      <c r="J18" s="103" t="e">
        <f t="shared" si="2"/>
        <v>#N/A</v>
      </c>
      <c r="K18" s="104" t="e">
        <f t="shared" si="3"/>
        <v>#N/A</v>
      </c>
      <c r="L18" s="103">
        <f t="shared" si="4"/>
        <v>2.5499999999999998</v>
      </c>
      <c r="M18" s="104">
        <f t="shared" si="5"/>
        <v>10</v>
      </c>
      <c r="N18" s="103" t="e">
        <f t="shared" si="6"/>
        <v>#N/A</v>
      </c>
      <c r="O18" s="104" t="e">
        <f t="shared" si="7"/>
        <v>#N/A</v>
      </c>
      <c r="P18" s="103" t="e">
        <f t="shared" si="8"/>
        <v>#N/A</v>
      </c>
      <c r="Q18" s="104" t="e">
        <f t="shared" si="9"/>
        <v>#N/A</v>
      </c>
      <c r="R18" s="103" t="e">
        <f t="shared" si="10"/>
        <v>#N/A</v>
      </c>
      <c r="S18" s="104" t="e">
        <f t="shared" si="11"/>
        <v>#N/A</v>
      </c>
      <c r="T18" s="152" t="str">
        <f t="shared" si="22"/>
        <v>Augmented reality</v>
      </c>
      <c r="U18" s="150">
        <f t="shared" si="23"/>
        <v>3.0333333333333332</v>
      </c>
      <c r="V18" s="144" t="e">
        <f t="shared" si="12"/>
        <v>#N/A</v>
      </c>
      <c r="W18" s="145" t="e">
        <f t="shared" si="13"/>
        <v>#N/A</v>
      </c>
      <c r="X18" s="144">
        <f t="shared" si="14"/>
        <v>2.5499999999999998</v>
      </c>
      <c r="Y18" s="145">
        <f t="shared" si="15"/>
        <v>10</v>
      </c>
      <c r="Z18" s="144" t="e">
        <f t="shared" si="16"/>
        <v>#N/A</v>
      </c>
      <c r="AA18" s="145" t="e">
        <f t="shared" si="17"/>
        <v>#N/A</v>
      </c>
      <c r="AB18" s="144" t="e">
        <f t="shared" si="18"/>
        <v>#N/A</v>
      </c>
      <c r="AC18" s="145" t="e">
        <f t="shared" si="19"/>
        <v>#N/A</v>
      </c>
      <c r="AD18" s="144" t="e">
        <f t="shared" si="20"/>
        <v>#N/A</v>
      </c>
      <c r="AE18" s="145" t="e">
        <f t="shared" si="21"/>
        <v>#N/A</v>
      </c>
      <c r="AF18" s="97"/>
      <c r="AG18" s="97"/>
      <c r="AH18" s="97"/>
      <c r="AI18" s="97"/>
      <c r="AJ18" s="97"/>
      <c r="AK18" s="97"/>
      <c r="AL18" s="97"/>
      <c r="AM18" s="97"/>
      <c r="AN18" s="97"/>
    </row>
    <row r="19" spans="1:40" ht="14.25">
      <c r="A19" s="97"/>
      <c r="B19" s="98">
        <v>15</v>
      </c>
      <c r="C19" s="99" t="str">
        <f>'Capabilities Blank Template'!B20</f>
        <v>Blockchain</v>
      </c>
      <c r="D19" s="100">
        <f>Gr_Summary!AM20</f>
        <v>2.9333333333333331</v>
      </c>
      <c r="E19" s="100">
        <f>Gr_Summary!BL20</f>
        <v>3</v>
      </c>
      <c r="F19" s="100">
        <f>Gr_Summary!DC20</f>
        <v>2.6</v>
      </c>
      <c r="G19" s="101"/>
      <c r="H19" s="102" t="str">
        <f t="shared" si="0"/>
        <v>Medium</v>
      </c>
      <c r="I19" s="103">
        <f t="shared" si="1"/>
        <v>2.9333333333333331</v>
      </c>
      <c r="J19" s="103" t="e">
        <f t="shared" si="2"/>
        <v>#N/A</v>
      </c>
      <c r="K19" s="104" t="e">
        <f t="shared" si="3"/>
        <v>#N/A</v>
      </c>
      <c r="L19" s="103">
        <f t="shared" si="4"/>
        <v>3</v>
      </c>
      <c r="M19" s="104">
        <f t="shared" si="5"/>
        <v>10</v>
      </c>
      <c r="N19" s="103" t="e">
        <f t="shared" si="6"/>
        <v>#N/A</v>
      </c>
      <c r="O19" s="104" t="e">
        <f t="shared" si="7"/>
        <v>#N/A</v>
      </c>
      <c r="P19" s="103" t="e">
        <f t="shared" si="8"/>
        <v>#N/A</v>
      </c>
      <c r="Q19" s="104" t="e">
        <f t="shared" si="9"/>
        <v>#N/A</v>
      </c>
      <c r="R19" s="103" t="e">
        <f t="shared" si="10"/>
        <v>#N/A</v>
      </c>
      <c r="S19" s="104" t="e">
        <f t="shared" si="11"/>
        <v>#N/A</v>
      </c>
      <c r="T19" s="152" t="str">
        <f t="shared" si="22"/>
        <v>Blockchain</v>
      </c>
      <c r="U19" s="150">
        <f t="shared" si="23"/>
        <v>2.9333333333333331</v>
      </c>
      <c r="V19" s="144" t="e">
        <f t="shared" si="12"/>
        <v>#N/A</v>
      </c>
      <c r="W19" s="145" t="e">
        <f t="shared" si="13"/>
        <v>#N/A</v>
      </c>
      <c r="X19" s="144">
        <f t="shared" si="14"/>
        <v>3</v>
      </c>
      <c r="Y19" s="145">
        <f t="shared" si="15"/>
        <v>10</v>
      </c>
      <c r="Z19" s="144" t="e">
        <f t="shared" si="16"/>
        <v>#N/A</v>
      </c>
      <c r="AA19" s="145" t="e">
        <f t="shared" si="17"/>
        <v>#N/A</v>
      </c>
      <c r="AB19" s="144" t="e">
        <f t="shared" si="18"/>
        <v>#N/A</v>
      </c>
      <c r="AC19" s="145" t="e">
        <f t="shared" si="19"/>
        <v>#N/A</v>
      </c>
      <c r="AD19" s="144" t="e">
        <f t="shared" si="20"/>
        <v>#N/A</v>
      </c>
      <c r="AE19" s="145" t="e">
        <f t="shared" si="21"/>
        <v>#N/A</v>
      </c>
      <c r="AF19" s="97"/>
      <c r="AG19" s="97"/>
      <c r="AH19" s="97"/>
      <c r="AI19" s="97"/>
      <c r="AJ19" s="97"/>
      <c r="AK19" s="97"/>
      <c r="AL19" s="97"/>
      <c r="AM19" s="97"/>
      <c r="AN19" s="97"/>
    </row>
    <row r="20" spans="1:40" ht="14.25">
      <c r="A20" s="97"/>
      <c r="B20" s="98">
        <v>16</v>
      </c>
      <c r="C20" s="99" t="str">
        <f>'Capabilities Blank Template'!B21</f>
        <v>Carbon accounting</v>
      </c>
      <c r="D20" s="100">
        <f>Gr_Summary!AM21</f>
        <v>3.4</v>
      </c>
      <c r="E20" s="100">
        <f>Gr_Summary!BL21</f>
        <v>3.35</v>
      </c>
      <c r="F20" s="100">
        <f>Gr_Summary!DC21</f>
        <v>3.0857142857142854</v>
      </c>
      <c r="G20" s="101"/>
      <c r="H20" s="102" t="str">
        <f t="shared" si="0"/>
        <v>Difficult</v>
      </c>
      <c r="I20" s="103">
        <f t="shared" si="1"/>
        <v>3.4</v>
      </c>
      <c r="J20" s="103" t="e">
        <f t="shared" si="2"/>
        <v>#N/A</v>
      </c>
      <c r="K20" s="104" t="e">
        <f t="shared" si="3"/>
        <v>#N/A</v>
      </c>
      <c r="L20" s="103" t="e">
        <f t="shared" si="4"/>
        <v>#N/A</v>
      </c>
      <c r="M20" s="104" t="e">
        <f t="shared" si="5"/>
        <v>#N/A</v>
      </c>
      <c r="N20" s="103">
        <f t="shared" si="6"/>
        <v>3.35</v>
      </c>
      <c r="O20" s="104">
        <f t="shared" si="7"/>
        <v>10</v>
      </c>
      <c r="P20" s="103" t="e">
        <f t="shared" si="8"/>
        <v>#N/A</v>
      </c>
      <c r="Q20" s="104" t="e">
        <f t="shared" si="9"/>
        <v>#N/A</v>
      </c>
      <c r="R20" s="103" t="e">
        <f t="shared" si="10"/>
        <v>#N/A</v>
      </c>
      <c r="S20" s="104" t="e">
        <f t="shared" si="11"/>
        <v>#N/A</v>
      </c>
      <c r="T20" s="152" t="str">
        <f t="shared" si="22"/>
        <v>Carbon accounting</v>
      </c>
      <c r="U20" s="150">
        <f t="shared" si="23"/>
        <v>3.4</v>
      </c>
      <c r="V20" s="144" t="e">
        <f t="shared" si="12"/>
        <v>#N/A</v>
      </c>
      <c r="W20" s="145" t="e">
        <f t="shared" si="13"/>
        <v>#N/A</v>
      </c>
      <c r="X20" s="144" t="e">
        <f t="shared" si="14"/>
        <v>#N/A</v>
      </c>
      <c r="Y20" s="145" t="e">
        <f t="shared" si="15"/>
        <v>#N/A</v>
      </c>
      <c r="Z20" s="144">
        <f t="shared" si="16"/>
        <v>3.35</v>
      </c>
      <c r="AA20" s="145">
        <f t="shared" si="17"/>
        <v>10</v>
      </c>
      <c r="AB20" s="144" t="e">
        <f t="shared" si="18"/>
        <v>#N/A</v>
      </c>
      <c r="AC20" s="145" t="e">
        <f t="shared" si="19"/>
        <v>#N/A</v>
      </c>
      <c r="AD20" s="144" t="e">
        <f t="shared" si="20"/>
        <v>#N/A</v>
      </c>
      <c r="AE20" s="145" t="e">
        <f t="shared" si="21"/>
        <v>#N/A</v>
      </c>
      <c r="AF20" s="97"/>
      <c r="AG20" s="97"/>
      <c r="AH20" s="97"/>
      <c r="AI20" s="97"/>
      <c r="AJ20" s="97"/>
      <c r="AK20" s="97"/>
      <c r="AL20" s="97"/>
      <c r="AM20" s="97"/>
      <c r="AN20" s="97"/>
    </row>
    <row r="21" spans="1:40" ht="14.25">
      <c r="A21" s="97"/>
      <c r="B21" s="98">
        <v>17</v>
      </c>
      <c r="C21" s="99" t="str">
        <f>'Capabilities Blank Template'!B22</f>
        <v>Circular economy</v>
      </c>
      <c r="D21" s="100">
        <f>Gr_Summary!AM22</f>
        <v>2.8666666666666667</v>
      </c>
      <c r="E21" s="100">
        <f>Gr_Summary!BL22</f>
        <v>3.25</v>
      </c>
      <c r="F21" s="100">
        <f>Gr_Summary!DC22</f>
        <v>2.7428571428571429</v>
      </c>
      <c r="G21" s="101"/>
      <c r="H21" s="102" t="str">
        <f t="shared" si="0"/>
        <v>Medium</v>
      </c>
      <c r="I21" s="103">
        <f t="shared" si="1"/>
        <v>2.8666666666666667</v>
      </c>
      <c r="J21" s="103" t="e">
        <f t="shared" si="2"/>
        <v>#N/A</v>
      </c>
      <c r="K21" s="104" t="e">
        <f t="shared" si="3"/>
        <v>#N/A</v>
      </c>
      <c r="L21" s="103">
        <f t="shared" si="4"/>
        <v>3.25</v>
      </c>
      <c r="M21" s="104">
        <f t="shared" si="5"/>
        <v>10</v>
      </c>
      <c r="N21" s="103" t="e">
        <f t="shared" si="6"/>
        <v>#N/A</v>
      </c>
      <c r="O21" s="104" t="e">
        <f t="shared" si="7"/>
        <v>#N/A</v>
      </c>
      <c r="P21" s="103" t="e">
        <f t="shared" si="8"/>
        <v>#N/A</v>
      </c>
      <c r="Q21" s="104" t="e">
        <f t="shared" si="9"/>
        <v>#N/A</v>
      </c>
      <c r="R21" s="103" t="e">
        <f t="shared" si="10"/>
        <v>#N/A</v>
      </c>
      <c r="S21" s="104" t="e">
        <f t="shared" si="11"/>
        <v>#N/A</v>
      </c>
      <c r="T21" s="152" t="str">
        <f t="shared" si="22"/>
        <v>Circular economy</v>
      </c>
      <c r="U21" s="150">
        <f t="shared" si="23"/>
        <v>2.8666666666666667</v>
      </c>
      <c r="V21" s="144" t="e">
        <f t="shared" si="12"/>
        <v>#N/A</v>
      </c>
      <c r="W21" s="145" t="e">
        <f t="shared" si="13"/>
        <v>#N/A</v>
      </c>
      <c r="X21" s="144">
        <f t="shared" si="14"/>
        <v>3.25</v>
      </c>
      <c r="Y21" s="145">
        <f t="shared" si="15"/>
        <v>10</v>
      </c>
      <c r="Z21" s="144" t="e">
        <f t="shared" si="16"/>
        <v>#N/A</v>
      </c>
      <c r="AA21" s="145" t="e">
        <f t="shared" si="17"/>
        <v>#N/A</v>
      </c>
      <c r="AB21" s="144" t="e">
        <f t="shared" si="18"/>
        <v>#N/A</v>
      </c>
      <c r="AC21" s="145" t="e">
        <f t="shared" si="19"/>
        <v>#N/A</v>
      </c>
      <c r="AD21" s="144" t="e">
        <f t="shared" si="20"/>
        <v>#N/A</v>
      </c>
      <c r="AE21" s="145" t="e">
        <f t="shared" si="21"/>
        <v>#N/A</v>
      </c>
      <c r="AF21" s="97"/>
      <c r="AG21" s="97"/>
      <c r="AH21" s="97"/>
      <c r="AI21" s="97"/>
      <c r="AJ21" s="97"/>
      <c r="AK21" s="97"/>
      <c r="AL21" s="97"/>
      <c r="AM21" s="97"/>
      <c r="AN21" s="97"/>
    </row>
    <row r="22" spans="1:40" ht="14.25">
      <c r="A22" s="97"/>
      <c r="B22" s="98">
        <v>18</v>
      </c>
      <c r="C22" s="99" t="str">
        <f>'Capabilities Blank Template'!B23</f>
        <v>Composable applications</v>
      </c>
      <c r="D22" s="100">
        <f>Gr_Summary!AM23</f>
        <v>2.6666666666666665</v>
      </c>
      <c r="E22" s="100">
        <f>Gr_Summary!BL23</f>
        <v>2.4</v>
      </c>
      <c r="F22" s="100">
        <f>Gr_Summary!DC23</f>
        <v>2.628571428571429</v>
      </c>
      <c r="G22" s="101"/>
      <c r="H22" s="102" t="str">
        <f t="shared" si="0"/>
        <v>Medium</v>
      </c>
      <c r="I22" s="103">
        <f t="shared" si="1"/>
        <v>2.6666666666666665</v>
      </c>
      <c r="J22" s="103" t="e">
        <f t="shared" si="2"/>
        <v>#N/A</v>
      </c>
      <c r="K22" s="104" t="e">
        <f t="shared" si="3"/>
        <v>#N/A</v>
      </c>
      <c r="L22" s="103">
        <f t="shared" si="4"/>
        <v>2.4</v>
      </c>
      <c r="M22" s="104">
        <f t="shared" si="5"/>
        <v>10</v>
      </c>
      <c r="N22" s="103" t="e">
        <f t="shared" si="6"/>
        <v>#N/A</v>
      </c>
      <c r="O22" s="104" t="e">
        <f t="shared" si="7"/>
        <v>#N/A</v>
      </c>
      <c r="P22" s="103" t="e">
        <f t="shared" si="8"/>
        <v>#N/A</v>
      </c>
      <c r="Q22" s="104" t="e">
        <f t="shared" si="9"/>
        <v>#N/A</v>
      </c>
      <c r="R22" s="103" t="e">
        <f t="shared" si="10"/>
        <v>#N/A</v>
      </c>
      <c r="S22" s="104" t="e">
        <f t="shared" si="11"/>
        <v>#N/A</v>
      </c>
      <c r="T22" s="152" t="str">
        <f t="shared" si="22"/>
        <v>Composable applications</v>
      </c>
      <c r="U22" s="150">
        <f t="shared" si="23"/>
        <v>2.6666666666666665</v>
      </c>
      <c r="V22" s="144" t="e">
        <f t="shared" si="12"/>
        <v>#N/A</v>
      </c>
      <c r="W22" s="145" t="e">
        <f t="shared" si="13"/>
        <v>#N/A</v>
      </c>
      <c r="X22" s="144">
        <f t="shared" si="14"/>
        <v>2.4</v>
      </c>
      <c r="Y22" s="145">
        <f t="shared" si="15"/>
        <v>10</v>
      </c>
      <c r="Z22" s="144" t="e">
        <f t="shared" si="16"/>
        <v>#N/A</v>
      </c>
      <c r="AA22" s="145" t="e">
        <f t="shared" si="17"/>
        <v>#N/A</v>
      </c>
      <c r="AB22" s="144" t="e">
        <f t="shared" si="18"/>
        <v>#N/A</v>
      </c>
      <c r="AC22" s="145" t="e">
        <f t="shared" si="19"/>
        <v>#N/A</v>
      </c>
      <c r="AD22" s="144" t="e">
        <f t="shared" si="20"/>
        <v>#N/A</v>
      </c>
      <c r="AE22" s="145" t="e">
        <f t="shared" si="21"/>
        <v>#N/A</v>
      </c>
      <c r="AF22" s="97"/>
      <c r="AG22" s="97"/>
      <c r="AH22" s="97"/>
      <c r="AI22" s="97"/>
      <c r="AJ22" s="97"/>
      <c r="AK22" s="97"/>
      <c r="AL22" s="97"/>
      <c r="AM22" s="97"/>
      <c r="AN22" s="97"/>
    </row>
    <row r="23" spans="1:40" ht="14.25">
      <c r="A23" s="97"/>
      <c r="B23" s="98">
        <v>19</v>
      </c>
      <c r="C23" s="99" t="str">
        <f>'Capabilities Blank Template'!B24</f>
        <v>Composable commerce</v>
      </c>
      <c r="D23" s="100">
        <f>Gr_Summary!AM24</f>
        <v>2.6666666666666665</v>
      </c>
      <c r="E23" s="100">
        <f>Gr_Summary!BL24</f>
        <v>3</v>
      </c>
      <c r="F23" s="100">
        <f>Gr_Summary!DC24</f>
        <v>2.4857142857142853</v>
      </c>
      <c r="G23" s="101"/>
      <c r="H23" s="102" t="str">
        <f t="shared" si="0"/>
        <v>Medium</v>
      </c>
      <c r="I23" s="103">
        <f t="shared" si="1"/>
        <v>2.6666666666666665</v>
      </c>
      <c r="J23" s="103" t="e">
        <f t="shared" si="2"/>
        <v>#N/A</v>
      </c>
      <c r="K23" s="104" t="e">
        <f t="shared" si="3"/>
        <v>#N/A</v>
      </c>
      <c r="L23" s="103">
        <f t="shared" si="4"/>
        <v>3</v>
      </c>
      <c r="M23" s="104">
        <f t="shared" si="5"/>
        <v>10</v>
      </c>
      <c r="N23" s="103" t="e">
        <f t="shared" si="6"/>
        <v>#N/A</v>
      </c>
      <c r="O23" s="104" t="e">
        <f t="shared" si="7"/>
        <v>#N/A</v>
      </c>
      <c r="P23" s="103" t="e">
        <f t="shared" si="8"/>
        <v>#N/A</v>
      </c>
      <c r="Q23" s="104" t="e">
        <f t="shared" si="9"/>
        <v>#N/A</v>
      </c>
      <c r="R23" s="103" t="e">
        <f t="shared" si="10"/>
        <v>#N/A</v>
      </c>
      <c r="S23" s="104" t="e">
        <f t="shared" si="11"/>
        <v>#N/A</v>
      </c>
      <c r="T23" s="152" t="str">
        <f t="shared" si="22"/>
        <v>Composable commerce</v>
      </c>
      <c r="U23" s="150">
        <f t="shared" si="23"/>
        <v>2.6666666666666665</v>
      </c>
      <c r="V23" s="144" t="e">
        <f t="shared" si="12"/>
        <v>#N/A</v>
      </c>
      <c r="W23" s="145" t="e">
        <f t="shared" si="13"/>
        <v>#N/A</v>
      </c>
      <c r="X23" s="144">
        <f t="shared" si="14"/>
        <v>3</v>
      </c>
      <c r="Y23" s="145">
        <f t="shared" si="15"/>
        <v>10</v>
      </c>
      <c r="Z23" s="144" t="e">
        <f t="shared" si="16"/>
        <v>#N/A</v>
      </c>
      <c r="AA23" s="145" t="e">
        <f t="shared" si="17"/>
        <v>#N/A</v>
      </c>
      <c r="AB23" s="144" t="e">
        <f t="shared" si="18"/>
        <v>#N/A</v>
      </c>
      <c r="AC23" s="145" t="e">
        <f t="shared" si="19"/>
        <v>#N/A</v>
      </c>
      <c r="AD23" s="144" t="e">
        <f t="shared" si="20"/>
        <v>#N/A</v>
      </c>
      <c r="AE23" s="145" t="e">
        <f t="shared" si="21"/>
        <v>#N/A</v>
      </c>
      <c r="AF23" s="97"/>
      <c r="AG23" s="97"/>
      <c r="AH23" s="97"/>
      <c r="AI23" s="97"/>
      <c r="AJ23" s="97"/>
      <c r="AK23" s="97"/>
      <c r="AL23" s="97"/>
      <c r="AM23" s="97"/>
      <c r="AN23" s="97"/>
    </row>
    <row r="24" spans="1:40" ht="14.25">
      <c r="A24" s="97"/>
      <c r="B24" s="98">
        <v>20</v>
      </c>
      <c r="C24" s="99" t="str">
        <f>'Capabilities Blank Template'!B25</f>
        <v>Contextualized real-time pricing</v>
      </c>
      <c r="D24" s="100">
        <f>Gr_Summary!AM25</f>
        <v>2</v>
      </c>
      <c r="E24" s="100">
        <f>Gr_Summary!BL25</f>
        <v>2.4500000000000002</v>
      </c>
      <c r="F24" s="100">
        <f>Gr_Summary!DC25</f>
        <v>2.0285714285714285</v>
      </c>
      <c r="G24" s="101"/>
      <c r="H24" s="102" t="str">
        <f t="shared" si="0"/>
        <v>Medium</v>
      </c>
      <c r="I24" s="103">
        <f t="shared" si="1"/>
        <v>2</v>
      </c>
      <c r="J24" s="103" t="e">
        <f t="shared" si="2"/>
        <v>#N/A</v>
      </c>
      <c r="K24" s="104" t="e">
        <f t="shared" si="3"/>
        <v>#N/A</v>
      </c>
      <c r="L24" s="103">
        <f t="shared" si="4"/>
        <v>2.4500000000000002</v>
      </c>
      <c r="M24" s="104">
        <f t="shared" si="5"/>
        <v>10</v>
      </c>
      <c r="N24" s="103" t="e">
        <f t="shared" si="6"/>
        <v>#N/A</v>
      </c>
      <c r="O24" s="104" t="e">
        <f t="shared" si="7"/>
        <v>#N/A</v>
      </c>
      <c r="P24" s="103" t="e">
        <f t="shared" si="8"/>
        <v>#N/A</v>
      </c>
      <c r="Q24" s="104" t="e">
        <f t="shared" si="9"/>
        <v>#N/A</v>
      </c>
      <c r="R24" s="103" t="e">
        <f t="shared" si="10"/>
        <v>#N/A</v>
      </c>
      <c r="S24" s="104" t="e">
        <f t="shared" si="11"/>
        <v>#N/A</v>
      </c>
      <c r="T24" s="152" t="str">
        <f t="shared" si="22"/>
        <v>Contextualized real-time pricing</v>
      </c>
      <c r="U24" s="150">
        <f t="shared" si="23"/>
        <v>2</v>
      </c>
      <c r="V24" s="144" t="e">
        <f t="shared" si="12"/>
        <v>#N/A</v>
      </c>
      <c r="W24" s="145" t="e">
        <f t="shared" si="13"/>
        <v>#N/A</v>
      </c>
      <c r="X24" s="144">
        <f t="shared" si="14"/>
        <v>2.4500000000000002</v>
      </c>
      <c r="Y24" s="145">
        <f t="shared" si="15"/>
        <v>10</v>
      </c>
      <c r="Z24" s="144" t="e">
        <f t="shared" si="16"/>
        <v>#N/A</v>
      </c>
      <c r="AA24" s="145" t="e">
        <f t="shared" si="17"/>
        <v>#N/A</v>
      </c>
      <c r="AB24" s="144" t="e">
        <f t="shared" si="18"/>
        <v>#N/A</v>
      </c>
      <c r="AC24" s="145" t="e">
        <f t="shared" si="19"/>
        <v>#N/A</v>
      </c>
      <c r="AD24" s="144" t="e">
        <f t="shared" si="20"/>
        <v>#N/A</v>
      </c>
      <c r="AE24" s="145" t="e">
        <f t="shared" si="21"/>
        <v>#N/A</v>
      </c>
      <c r="AF24" s="97"/>
      <c r="AG24" s="97"/>
      <c r="AH24" s="97"/>
      <c r="AI24" s="97"/>
      <c r="AJ24" s="97"/>
      <c r="AK24" s="97"/>
      <c r="AL24" s="97"/>
      <c r="AM24" s="97"/>
      <c r="AN24" s="97"/>
    </row>
    <row r="25" spans="1:40" ht="14.25">
      <c r="A25" s="97"/>
      <c r="B25" s="98">
        <v>21</v>
      </c>
      <c r="C25" s="99" t="str">
        <f>'Capabilities Blank Template'!B26</f>
        <v>Cyber-risk quantification</v>
      </c>
      <c r="D25" s="100">
        <f>Gr_Summary!AM26</f>
        <v>2.6666666666666665</v>
      </c>
      <c r="E25" s="100">
        <f>Gr_Summary!BL26</f>
        <v>3.3000000000000003</v>
      </c>
      <c r="F25" s="100">
        <f>Gr_Summary!DC26</f>
        <v>2.5428571428571431</v>
      </c>
      <c r="G25" s="101"/>
      <c r="H25" s="102" t="str">
        <f t="shared" si="0"/>
        <v>Medium</v>
      </c>
      <c r="I25" s="103">
        <f t="shared" si="1"/>
        <v>2.6666666666666665</v>
      </c>
      <c r="J25" s="103" t="e">
        <f t="shared" si="2"/>
        <v>#N/A</v>
      </c>
      <c r="K25" s="104" t="e">
        <f t="shared" si="3"/>
        <v>#N/A</v>
      </c>
      <c r="L25" s="103">
        <f t="shared" si="4"/>
        <v>3.3000000000000003</v>
      </c>
      <c r="M25" s="104">
        <f t="shared" si="5"/>
        <v>10</v>
      </c>
      <c r="N25" s="103" t="e">
        <f t="shared" si="6"/>
        <v>#N/A</v>
      </c>
      <c r="O25" s="104" t="e">
        <f t="shared" si="7"/>
        <v>#N/A</v>
      </c>
      <c r="P25" s="103" t="e">
        <f t="shared" si="8"/>
        <v>#N/A</v>
      </c>
      <c r="Q25" s="104" t="e">
        <f t="shared" si="9"/>
        <v>#N/A</v>
      </c>
      <c r="R25" s="103" t="e">
        <f t="shared" si="10"/>
        <v>#N/A</v>
      </c>
      <c r="S25" s="104" t="e">
        <f t="shared" si="11"/>
        <v>#N/A</v>
      </c>
      <c r="T25" s="152" t="str">
        <f t="shared" si="22"/>
        <v>Cyber-risk quantification</v>
      </c>
      <c r="U25" s="150">
        <f t="shared" si="23"/>
        <v>2.6666666666666665</v>
      </c>
      <c r="V25" s="144" t="e">
        <f t="shared" si="12"/>
        <v>#N/A</v>
      </c>
      <c r="W25" s="145" t="e">
        <f t="shared" si="13"/>
        <v>#N/A</v>
      </c>
      <c r="X25" s="144">
        <f t="shared" si="14"/>
        <v>3.3000000000000003</v>
      </c>
      <c r="Y25" s="145">
        <f t="shared" si="15"/>
        <v>10</v>
      </c>
      <c r="Z25" s="144" t="e">
        <f t="shared" si="16"/>
        <v>#N/A</v>
      </c>
      <c r="AA25" s="145" t="e">
        <f t="shared" si="17"/>
        <v>#N/A</v>
      </c>
      <c r="AB25" s="144" t="e">
        <f t="shared" si="18"/>
        <v>#N/A</v>
      </c>
      <c r="AC25" s="145" t="e">
        <f t="shared" si="19"/>
        <v>#N/A</v>
      </c>
      <c r="AD25" s="144" t="e">
        <f t="shared" si="20"/>
        <v>#N/A</v>
      </c>
      <c r="AE25" s="145" t="e">
        <f t="shared" si="21"/>
        <v>#N/A</v>
      </c>
      <c r="AF25" s="97"/>
      <c r="AG25" s="97"/>
      <c r="AH25" s="97"/>
      <c r="AI25" s="97"/>
      <c r="AJ25" s="97"/>
      <c r="AK25" s="97"/>
      <c r="AL25" s="97"/>
      <c r="AM25" s="97"/>
      <c r="AN25" s="97"/>
    </row>
    <row r="26" spans="1:40" ht="14.25">
      <c r="A26" s="97"/>
      <c r="B26" s="98">
        <v>22</v>
      </c>
      <c r="C26" s="99" t="str">
        <f>'Capabilities Blank Template'!B27</f>
        <v>Data and analytics governance</v>
      </c>
      <c r="D26" s="100">
        <f>Gr_Summary!AM27</f>
        <v>2.1</v>
      </c>
      <c r="E26" s="100">
        <f>Gr_Summary!BL27</f>
        <v>2.5</v>
      </c>
      <c r="F26" s="100">
        <f>Gr_Summary!DC27</f>
        <v>1.9142857142857144</v>
      </c>
      <c r="G26" s="101"/>
      <c r="H26" s="102" t="str">
        <f t="shared" si="0"/>
        <v>Easy</v>
      </c>
      <c r="I26" s="103">
        <f t="shared" si="1"/>
        <v>2.1</v>
      </c>
      <c r="J26" s="103">
        <f t="shared" si="2"/>
        <v>2.5</v>
      </c>
      <c r="K26" s="104">
        <f t="shared" si="3"/>
        <v>10</v>
      </c>
      <c r="L26" s="103" t="e">
        <f t="shared" si="4"/>
        <v>#N/A</v>
      </c>
      <c r="M26" s="104" t="e">
        <f t="shared" si="5"/>
        <v>#N/A</v>
      </c>
      <c r="N26" s="103" t="e">
        <f t="shared" si="6"/>
        <v>#N/A</v>
      </c>
      <c r="O26" s="104" t="e">
        <f t="shared" si="7"/>
        <v>#N/A</v>
      </c>
      <c r="P26" s="103" t="e">
        <f t="shared" si="8"/>
        <v>#N/A</v>
      </c>
      <c r="Q26" s="104" t="e">
        <f t="shared" si="9"/>
        <v>#N/A</v>
      </c>
      <c r="R26" s="103" t="e">
        <f t="shared" si="10"/>
        <v>#N/A</v>
      </c>
      <c r="S26" s="104" t="e">
        <f t="shared" si="11"/>
        <v>#N/A</v>
      </c>
      <c r="T26" s="152" t="str">
        <f t="shared" si="22"/>
        <v>Data and analytics governance</v>
      </c>
      <c r="U26" s="150">
        <f t="shared" si="23"/>
        <v>2.1</v>
      </c>
      <c r="V26" s="144">
        <f t="shared" si="12"/>
        <v>2.5</v>
      </c>
      <c r="W26" s="145">
        <f t="shared" si="13"/>
        <v>10</v>
      </c>
      <c r="X26" s="144" t="e">
        <f t="shared" si="14"/>
        <v>#N/A</v>
      </c>
      <c r="Y26" s="145" t="e">
        <f t="shared" si="15"/>
        <v>#N/A</v>
      </c>
      <c r="Z26" s="144" t="e">
        <f t="shared" si="16"/>
        <v>#N/A</v>
      </c>
      <c r="AA26" s="145" t="e">
        <f t="shared" si="17"/>
        <v>#N/A</v>
      </c>
      <c r="AB26" s="144" t="e">
        <f t="shared" si="18"/>
        <v>#N/A</v>
      </c>
      <c r="AC26" s="145" t="e">
        <f t="shared" si="19"/>
        <v>#N/A</v>
      </c>
      <c r="AD26" s="144" t="e">
        <f t="shared" si="20"/>
        <v>#N/A</v>
      </c>
      <c r="AE26" s="145" t="e">
        <f t="shared" si="21"/>
        <v>#N/A</v>
      </c>
      <c r="AF26" s="97"/>
      <c r="AG26" s="97"/>
      <c r="AH26" s="97"/>
      <c r="AI26" s="97"/>
      <c r="AJ26" s="97"/>
      <c r="AK26" s="97"/>
      <c r="AL26" s="97"/>
      <c r="AM26" s="97"/>
      <c r="AN26" s="97"/>
    </row>
    <row r="27" spans="1:40" ht="14.25">
      <c r="A27" s="97"/>
      <c r="B27" s="98">
        <v>23</v>
      </c>
      <c r="C27" s="99" t="str">
        <f>'Capabilities Blank Template'!B28</f>
        <v>Digital operating systems</v>
      </c>
      <c r="D27" s="100">
        <f>Gr_Summary!AM28</f>
        <v>3.0666666666666664</v>
      </c>
      <c r="E27" s="100">
        <f>Gr_Summary!BL28</f>
        <v>2.4000000000000004</v>
      </c>
      <c r="F27" s="100">
        <f>Gr_Summary!DC28</f>
        <v>2.4857142857142853</v>
      </c>
      <c r="G27" s="101"/>
      <c r="H27" s="102" t="str">
        <f t="shared" si="0"/>
        <v>Medium</v>
      </c>
      <c r="I27" s="103">
        <f t="shared" si="1"/>
        <v>3.0666666666666664</v>
      </c>
      <c r="J27" s="103" t="e">
        <f t="shared" si="2"/>
        <v>#N/A</v>
      </c>
      <c r="K27" s="104" t="e">
        <f t="shared" si="3"/>
        <v>#N/A</v>
      </c>
      <c r="L27" s="103">
        <f t="shared" si="4"/>
        <v>2.4000000000000004</v>
      </c>
      <c r="M27" s="104">
        <f t="shared" si="5"/>
        <v>10</v>
      </c>
      <c r="N27" s="103" t="e">
        <f t="shared" si="6"/>
        <v>#N/A</v>
      </c>
      <c r="O27" s="104" t="e">
        <f t="shared" si="7"/>
        <v>#N/A</v>
      </c>
      <c r="P27" s="103" t="e">
        <f t="shared" si="8"/>
        <v>#N/A</v>
      </c>
      <c r="Q27" s="104" t="e">
        <f t="shared" si="9"/>
        <v>#N/A</v>
      </c>
      <c r="R27" s="103" t="e">
        <f t="shared" si="10"/>
        <v>#N/A</v>
      </c>
      <c r="S27" s="104" t="e">
        <f t="shared" si="11"/>
        <v>#N/A</v>
      </c>
      <c r="T27" s="152" t="str">
        <f t="shared" si="22"/>
        <v>Digital operating systems</v>
      </c>
      <c r="U27" s="150">
        <f t="shared" si="23"/>
        <v>3.0666666666666664</v>
      </c>
      <c r="V27" s="144" t="e">
        <f t="shared" si="12"/>
        <v>#N/A</v>
      </c>
      <c r="W27" s="145" t="e">
        <f t="shared" si="13"/>
        <v>#N/A</v>
      </c>
      <c r="X27" s="144">
        <f t="shared" si="14"/>
        <v>2.4000000000000004</v>
      </c>
      <c r="Y27" s="145">
        <f t="shared" si="15"/>
        <v>10</v>
      </c>
      <c r="Z27" s="144" t="e">
        <f t="shared" si="16"/>
        <v>#N/A</v>
      </c>
      <c r="AA27" s="145" t="e">
        <f t="shared" si="17"/>
        <v>#N/A</v>
      </c>
      <c r="AB27" s="144" t="e">
        <f t="shared" si="18"/>
        <v>#N/A</v>
      </c>
      <c r="AC27" s="145" t="e">
        <f t="shared" si="19"/>
        <v>#N/A</v>
      </c>
      <c r="AD27" s="144" t="e">
        <f t="shared" si="20"/>
        <v>#N/A</v>
      </c>
      <c r="AE27" s="145" t="e">
        <f t="shared" si="21"/>
        <v>#N/A</v>
      </c>
      <c r="AF27" s="97"/>
      <c r="AG27" s="97"/>
      <c r="AH27" s="97"/>
      <c r="AI27" s="97"/>
      <c r="AJ27" s="97"/>
      <c r="AK27" s="97"/>
      <c r="AL27" s="97"/>
      <c r="AM27" s="97"/>
      <c r="AN27" s="97"/>
    </row>
    <row r="28" spans="1:40" ht="14.25">
      <c r="A28" s="97"/>
      <c r="B28" s="98">
        <v>24</v>
      </c>
      <c r="C28" s="99" t="str">
        <f>'Capabilities Blank Template'!B29</f>
        <v>Digital twin</v>
      </c>
      <c r="D28" s="100">
        <f>Gr_Summary!AM29</f>
        <v>2.5333333333333337</v>
      </c>
      <c r="E28" s="100">
        <f>Gr_Summary!BL29</f>
        <v>2.0499999999999998</v>
      </c>
      <c r="F28" s="100">
        <f>Gr_Summary!DC29</f>
        <v>1.7714285714285716</v>
      </c>
      <c r="G28" s="101"/>
      <c r="H28" s="102" t="str">
        <f t="shared" si="0"/>
        <v>Easy</v>
      </c>
      <c r="I28" s="103">
        <f t="shared" si="1"/>
        <v>2.5333333333333337</v>
      </c>
      <c r="J28" s="103">
        <f t="shared" si="2"/>
        <v>2.0499999999999998</v>
      </c>
      <c r="K28" s="104">
        <f t="shared" si="3"/>
        <v>10</v>
      </c>
      <c r="L28" s="103" t="e">
        <f t="shared" si="4"/>
        <v>#N/A</v>
      </c>
      <c r="M28" s="104" t="e">
        <f t="shared" si="5"/>
        <v>#N/A</v>
      </c>
      <c r="N28" s="103" t="e">
        <f t="shared" si="6"/>
        <v>#N/A</v>
      </c>
      <c r="O28" s="104" t="e">
        <f t="shared" si="7"/>
        <v>#N/A</v>
      </c>
      <c r="P28" s="103" t="e">
        <f t="shared" si="8"/>
        <v>#N/A</v>
      </c>
      <c r="Q28" s="104" t="e">
        <f t="shared" si="9"/>
        <v>#N/A</v>
      </c>
      <c r="R28" s="103" t="e">
        <f t="shared" si="10"/>
        <v>#N/A</v>
      </c>
      <c r="S28" s="104" t="e">
        <f t="shared" si="11"/>
        <v>#N/A</v>
      </c>
      <c r="T28" s="152" t="str">
        <f t="shared" si="22"/>
        <v>Digital twin</v>
      </c>
      <c r="U28" s="150">
        <f t="shared" si="23"/>
        <v>2.5333333333333337</v>
      </c>
      <c r="V28" s="144">
        <f t="shared" si="12"/>
        <v>2.0499999999999998</v>
      </c>
      <c r="W28" s="145">
        <f t="shared" si="13"/>
        <v>10</v>
      </c>
      <c r="X28" s="144" t="e">
        <f t="shared" si="14"/>
        <v>#N/A</v>
      </c>
      <c r="Y28" s="145" t="e">
        <f t="shared" si="15"/>
        <v>#N/A</v>
      </c>
      <c r="Z28" s="144" t="e">
        <f t="shared" si="16"/>
        <v>#N/A</v>
      </c>
      <c r="AA28" s="145" t="e">
        <f t="shared" si="17"/>
        <v>#N/A</v>
      </c>
      <c r="AB28" s="144" t="e">
        <f t="shared" si="18"/>
        <v>#N/A</v>
      </c>
      <c r="AC28" s="145" t="e">
        <f t="shared" si="19"/>
        <v>#N/A</v>
      </c>
      <c r="AD28" s="144" t="e">
        <f t="shared" si="20"/>
        <v>#N/A</v>
      </c>
      <c r="AE28" s="145" t="e">
        <f t="shared" si="21"/>
        <v>#N/A</v>
      </c>
      <c r="AF28" s="97"/>
      <c r="AG28" s="97"/>
      <c r="AH28" s="97"/>
      <c r="AI28" s="97"/>
      <c r="AJ28" s="97"/>
      <c r="AK28" s="97"/>
      <c r="AL28" s="97"/>
      <c r="AM28" s="97"/>
      <c r="AN28" s="97"/>
    </row>
    <row r="29" spans="1:40" ht="14.25">
      <c r="A29" s="97"/>
      <c r="B29" s="98">
        <v>25</v>
      </c>
      <c r="C29" s="99" t="str">
        <f>'Capabilities Blank Template'!B30</f>
        <v>Internet of Things (IoT)</v>
      </c>
      <c r="D29" s="100">
        <f>Gr_Summary!AM30</f>
        <v>2.1</v>
      </c>
      <c r="E29" s="100">
        <f>Gr_Summary!BL30</f>
        <v>2.4500000000000002</v>
      </c>
      <c r="F29" s="100">
        <f>Gr_Summary!DC30</f>
        <v>1.5428571428571429</v>
      </c>
      <c r="G29" s="101"/>
      <c r="H29" s="102" t="str">
        <f t="shared" si="0"/>
        <v>Easy</v>
      </c>
      <c r="I29" s="103">
        <f t="shared" si="1"/>
        <v>2.1</v>
      </c>
      <c r="J29" s="103">
        <f t="shared" si="2"/>
        <v>2.4500000000000002</v>
      </c>
      <c r="K29" s="104">
        <f t="shared" si="3"/>
        <v>10</v>
      </c>
      <c r="L29" s="103" t="e">
        <f t="shared" si="4"/>
        <v>#N/A</v>
      </c>
      <c r="M29" s="104" t="e">
        <f t="shared" si="5"/>
        <v>#N/A</v>
      </c>
      <c r="N29" s="103" t="e">
        <f t="shared" si="6"/>
        <v>#N/A</v>
      </c>
      <c r="O29" s="104" t="e">
        <f t="shared" si="7"/>
        <v>#N/A</v>
      </c>
      <c r="P29" s="103" t="e">
        <f t="shared" si="8"/>
        <v>#N/A</v>
      </c>
      <c r="Q29" s="104" t="e">
        <f t="shared" si="9"/>
        <v>#N/A</v>
      </c>
      <c r="R29" s="103" t="e">
        <f t="shared" si="10"/>
        <v>#N/A</v>
      </c>
      <c r="S29" s="104" t="e">
        <f t="shared" si="11"/>
        <v>#N/A</v>
      </c>
      <c r="T29" s="152" t="str">
        <f t="shared" si="22"/>
        <v>Internet of Things (IoT)</v>
      </c>
      <c r="U29" s="150">
        <f t="shared" si="23"/>
        <v>2.1</v>
      </c>
      <c r="V29" s="144">
        <f t="shared" si="12"/>
        <v>2.4500000000000002</v>
      </c>
      <c r="W29" s="145">
        <f t="shared" si="13"/>
        <v>10</v>
      </c>
      <c r="X29" s="144" t="e">
        <f t="shared" si="14"/>
        <v>#N/A</v>
      </c>
      <c r="Y29" s="145" t="e">
        <f t="shared" si="15"/>
        <v>#N/A</v>
      </c>
      <c r="Z29" s="144" t="e">
        <f t="shared" si="16"/>
        <v>#N/A</v>
      </c>
      <c r="AA29" s="145" t="e">
        <f t="shared" si="17"/>
        <v>#N/A</v>
      </c>
      <c r="AB29" s="144" t="e">
        <f t="shared" si="18"/>
        <v>#N/A</v>
      </c>
      <c r="AC29" s="145" t="e">
        <f t="shared" si="19"/>
        <v>#N/A</v>
      </c>
      <c r="AD29" s="144" t="e">
        <f t="shared" si="20"/>
        <v>#N/A</v>
      </c>
      <c r="AE29" s="145" t="e">
        <f t="shared" si="21"/>
        <v>#N/A</v>
      </c>
      <c r="AF29" s="97"/>
      <c r="AG29" s="97"/>
      <c r="AH29" s="97"/>
      <c r="AI29" s="97"/>
      <c r="AJ29" s="97"/>
      <c r="AK29" s="97"/>
      <c r="AL29" s="97"/>
      <c r="AM29" s="97"/>
      <c r="AN29" s="97"/>
    </row>
    <row r="30" spans="1:40">
      <c r="B30" s="106"/>
      <c r="D30" s="91"/>
      <c r="E30" s="91"/>
      <c r="F30" s="91"/>
      <c r="G30" s="91"/>
      <c r="H30" s="107"/>
      <c r="I30" s="108"/>
      <c r="J30" s="108"/>
      <c r="K30" s="109"/>
      <c r="L30" s="108"/>
      <c r="M30" s="109"/>
      <c r="N30" s="108"/>
      <c r="O30" s="109"/>
      <c r="P30" s="108"/>
      <c r="Q30" s="109"/>
      <c r="R30" s="108"/>
      <c r="S30" s="109"/>
      <c r="T30" s="153"/>
      <c r="U30" s="146"/>
    </row>
    <row r="31" spans="1:40" ht="14.25">
      <c r="A31" s="97"/>
      <c r="B31" s="110"/>
      <c r="C31" s="97"/>
      <c r="D31" s="111"/>
      <c r="E31" s="111"/>
      <c r="F31" s="111"/>
      <c r="G31" s="97"/>
      <c r="H31" s="105"/>
      <c r="I31" s="112" t="s">
        <v>141</v>
      </c>
      <c r="J31" s="112" t="s">
        <v>142</v>
      </c>
      <c r="K31" s="113"/>
      <c r="L31" s="114"/>
      <c r="M31" s="113"/>
      <c r="N31" s="114"/>
      <c r="O31" s="113"/>
      <c r="P31" s="114"/>
      <c r="Q31" s="113"/>
      <c r="R31" s="114"/>
      <c r="S31" s="113"/>
      <c r="T31" s="154"/>
      <c r="U31" s="148"/>
      <c r="V31" s="149"/>
      <c r="W31" s="149"/>
      <c r="X31" s="149"/>
      <c r="Y31" s="149"/>
      <c r="Z31" s="149"/>
      <c r="AA31" s="149"/>
      <c r="AB31" s="149"/>
      <c r="AC31" s="149"/>
      <c r="AD31" s="149"/>
      <c r="AE31" s="149"/>
      <c r="AF31" s="97"/>
      <c r="AG31" s="97"/>
      <c r="AH31" s="97"/>
      <c r="AI31" s="97"/>
      <c r="AJ31" s="97"/>
      <c r="AK31" s="97"/>
      <c r="AL31" s="97"/>
      <c r="AM31" s="97"/>
      <c r="AN31" s="97"/>
    </row>
    <row r="32" spans="1:40" ht="14.25">
      <c r="A32" s="97"/>
      <c r="B32" s="110"/>
      <c r="C32" s="97"/>
      <c r="D32" s="111"/>
      <c r="E32" s="111"/>
      <c r="F32" s="111"/>
      <c r="G32" s="97"/>
      <c r="H32" s="105"/>
      <c r="I32" s="112" t="s">
        <v>143</v>
      </c>
      <c r="J32" s="112" t="s">
        <v>144</v>
      </c>
      <c r="K32" s="113"/>
      <c r="L32" s="114"/>
      <c r="M32" s="113"/>
      <c r="N32" s="114"/>
      <c r="O32" s="113"/>
      <c r="P32" s="114"/>
      <c r="Q32" s="113"/>
      <c r="R32" s="114"/>
      <c r="S32" s="113"/>
      <c r="T32" s="154"/>
      <c r="U32" s="148"/>
      <c r="V32" s="149"/>
      <c r="W32" s="149"/>
      <c r="X32" s="149"/>
      <c r="Y32" s="149"/>
      <c r="Z32" s="149"/>
      <c r="AA32" s="149"/>
      <c r="AB32" s="149"/>
      <c r="AC32" s="149"/>
      <c r="AD32" s="149"/>
      <c r="AE32" s="149"/>
      <c r="AF32" s="97"/>
      <c r="AG32" s="97"/>
      <c r="AH32" s="97"/>
      <c r="AI32" s="97"/>
      <c r="AJ32" s="97"/>
      <c r="AK32" s="97"/>
      <c r="AL32" s="97"/>
      <c r="AM32" s="97"/>
      <c r="AN32" s="97"/>
    </row>
    <row r="33" spans="1:40" ht="14.25">
      <c r="A33" s="97"/>
      <c r="B33" s="110"/>
      <c r="C33" s="115"/>
      <c r="D33" s="111"/>
      <c r="E33" s="111"/>
      <c r="F33" s="111"/>
      <c r="G33" s="97"/>
      <c r="H33" s="105"/>
      <c r="I33" s="112" t="s">
        <v>145</v>
      </c>
      <c r="J33" s="112" t="s">
        <v>146</v>
      </c>
      <c r="K33" s="113"/>
      <c r="L33" s="114"/>
      <c r="M33" s="113"/>
      <c r="N33" s="114"/>
      <c r="O33" s="113"/>
      <c r="P33" s="114"/>
      <c r="Q33" s="113"/>
      <c r="R33" s="114"/>
      <c r="S33" s="113"/>
      <c r="T33" s="154"/>
      <c r="U33" s="148"/>
      <c r="V33" s="149"/>
      <c r="W33" s="149"/>
      <c r="X33" s="149"/>
      <c r="Y33" s="149"/>
      <c r="Z33" s="149"/>
      <c r="AA33" s="149"/>
      <c r="AB33" s="149"/>
      <c r="AC33" s="149"/>
      <c r="AD33" s="149"/>
      <c r="AE33" s="149"/>
      <c r="AF33" s="97"/>
      <c r="AG33" s="97"/>
      <c r="AH33" s="97"/>
      <c r="AI33" s="97"/>
      <c r="AJ33" s="97"/>
      <c r="AK33" s="97"/>
      <c r="AL33" s="97"/>
      <c r="AM33" s="97"/>
      <c r="AN33" s="97"/>
    </row>
    <row r="34" spans="1:40" ht="14.25">
      <c r="A34" s="97"/>
      <c r="B34" s="110"/>
      <c r="C34" s="115"/>
      <c r="D34" s="111" t="s">
        <v>136</v>
      </c>
      <c r="E34" s="111"/>
      <c r="F34" s="111"/>
      <c r="G34" s="97"/>
      <c r="H34" s="105"/>
      <c r="I34" s="112" t="s">
        <v>147</v>
      </c>
      <c r="J34" s="112" t="s">
        <v>148</v>
      </c>
      <c r="K34" s="113"/>
      <c r="L34" s="114"/>
      <c r="M34" s="113"/>
      <c r="N34" s="114"/>
      <c r="O34" s="113"/>
      <c r="P34" s="114"/>
      <c r="Q34" s="113"/>
      <c r="R34" s="114"/>
      <c r="S34" s="113"/>
      <c r="T34" s="154"/>
      <c r="U34" s="148"/>
      <c r="V34" s="149"/>
      <c r="W34" s="149"/>
      <c r="X34" s="149"/>
      <c r="Y34" s="149"/>
      <c r="Z34" s="149"/>
      <c r="AA34" s="149"/>
      <c r="AB34" s="149"/>
      <c r="AC34" s="149"/>
      <c r="AD34" s="149"/>
      <c r="AE34" s="149"/>
      <c r="AF34" s="97"/>
      <c r="AG34" s="97"/>
      <c r="AH34" s="97"/>
      <c r="AI34" s="97"/>
      <c r="AJ34" s="97"/>
      <c r="AK34" s="97"/>
      <c r="AL34" s="97"/>
      <c r="AM34" s="97"/>
      <c r="AN34" s="97"/>
    </row>
    <row r="35" spans="1:40" ht="14.25">
      <c r="A35" s="97"/>
      <c r="B35" s="110"/>
      <c r="C35" s="115"/>
      <c r="D35" s="116" t="s">
        <v>129</v>
      </c>
      <c r="E35" s="111">
        <v>1</v>
      </c>
      <c r="F35" s="117" t="s">
        <v>149</v>
      </c>
      <c r="G35" s="97"/>
      <c r="H35" s="105"/>
      <c r="I35" s="118" t="s">
        <v>150</v>
      </c>
      <c r="J35" s="112"/>
      <c r="K35" s="113"/>
      <c r="L35" s="114"/>
      <c r="M35" s="113"/>
      <c r="N35" s="114"/>
      <c r="O35" s="113"/>
      <c r="P35" s="114"/>
      <c r="Q35" s="113"/>
      <c r="R35" s="114"/>
      <c r="S35" s="113"/>
      <c r="T35" s="154"/>
      <c r="U35" s="148"/>
      <c r="V35" s="149"/>
      <c r="W35" s="149"/>
      <c r="X35" s="149"/>
      <c r="Y35" s="149"/>
      <c r="Z35" s="149"/>
      <c r="AA35" s="149"/>
      <c r="AB35" s="149"/>
      <c r="AC35" s="149"/>
      <c r="AD35" s="149"/>
      <c r="AE35" s="149"/>
      <c r="AF35" s="97"/>
      <c r="AG35" s="97"/>
      <c r="AH35" s="97"/>
      <c r="AI35" s="97"/>
      <c r="AJ35" s="97"/>
      <c r="AK35" s="97"/>
      <c r="AL35" s="97"/>
      <c r="AM35" s="97"/>
      <c r="AN35" s="97"/>
    </row>
    <row r="36" spans="1:40" ht="14.25">
      <c r="A36" s="97"/>
      <c r="B36" s="110"/>
      <c r="C36" s="115"/>
      <c r="D36" s="119" t="s">
        <v>130</v>
      </c>
      <c r="E36" s="111">
        <v>2</v>
      </c>
      <c r="F36" s="120" t="s">
        <v>151</v>
      </c>
      <c r="G36" s="97"/>
      <c r="H36" s="105"/>
      <c r="I36" s="114"/>
      <c r="J36" s="114"/>
      <c r="K36" s="113"/>
      <c r="L36" s="114"/>
      <c r="M36" s="113"/>
      <c r="N36" s="114"/>
      <c r="O36" s="113"/>
      <c r="P36" s="114"/>
      <c r="Q36" s="113"/>
      <c r="R36" s="114"/>
      <c r="S36" s="113"/>
      <c r="T36" s="154"/>
      <c r="U36" s="148"/>
      <c r="V36" s="149"/>
      <c r="W36" s="149"/>
      <c r="X36" s="149"/>
      <c r="Y36" s="149"/>
      <c r="Z36" s="149"/>
      <c r="AA36" s="149"/>
      <c r="AB36" s="149"/>
      <c r="AC36" s="149"/>
      <c r="AD36" s="149"/>
      <c r="AE36" s="149"/>
      <c r="AF36" s="97"/>
      <c r="AG36" s="97"/>
      <c r="AH36" s="97"/>
      <c r="AI36" s="97"/>
      <c r="AJ36" s="97"/>
      <c r="AK36" s="97"/>
      <c r="AL36" s="97"/>
      <c r="AM36" s="97"/>
      <c r="AN36" s="97"/>
    </row>
    <row r="37" spans="1:40" ht="14.25">
      <c r="A37" s="97"/>
      <c r="B37" s="110"/>
      <c r="C37" s="115"/>
      <c r="D37" s="121" t="s">
        <v>131</v>
      </c>
      <c r="E37" s="111">
        <v>3</v>
      </c>
      <c r="F37" s="120" t="s">
        <v>152</v>
      </c>
      <c r="G37" s="97"/>
      <c r="H37" s="105"/>
      <c r="I37" s="114"/>
      <c r="J37" s="114"/>
      <c r="K37" s="113"/>
      <c r="L37" s="114"/>
      <c r="M37" s="113"/>
      <c r="N37" s="114"/>
      <c r="O37" s="113"/>
      <c r="P37" s="114"/>
      <c r="Q37" s="113"/>
      <c r="R37" s="114"/>
      <c r="S37" s="113"/>
      <c r="T37" s="154"/>
      <c r="U37" s="148"/>
      <c r="V37" s="149"/>
      <c r="W37" s="149"/>
      <c r="X37" s="149"/>
      <c r="Y37" s="149"/>
      <c r="Z37" s="149"/>
      <c r="AA37" s="149"/>
      <c r="AB37" s="149"/>
      <c r="AC37" s="149"/>
      <c r="AD37" s="149"/>
      <c r="AE37" s="149"/>
      <c r="AF37" s="97"/>
      <c r="AG37" s="97"/>
      <c r="AH37" s="97"/>
      <c r="AI37" s="97"/>
      <c r="AJ37" s="97"/>
      <c r="AK37" s="97"/>
      <c r="AL37" s="97"/>
      <c r="AM37" s="97"/>
      <c r="AN37" s="97"/>
    </row>
    <row r="38" spans="1:40" ht="14.25">
      <c r="A38" s="97"/>
      <c r="B38" s="110"/>
      <c r="C38" s="115"/>
      <c r="D38" s="122" t="s">
        <v>132</v>
      </c>
      <c r="E38" s="111">
        <v>4</v>
      </c>
      <c r="F38" s="120" t="s">
        <v>153</v>
      </c>
      <c r="G38" s="97"/>
      <c r="H38" s="105"/>
      <c r="I38" s="114"/>
      <c r="J38" s="114"/>
      <c r="K38" s="113"/>
      <c r="L38" s="114"/>
      <c r="M38" s="113"/>
      <c r="N38" s="114"/>
      <c r="O38" s="113"/>
      <c r="P38" s="114"/>
      <c r="Q38" s="113"/>
      <c r="R38" s="114"/>
      <c r="S38" s="113"/>
      <c r="T38" s="154"/>
      <c r="U38" s="148"/>
      <c r="V38" s="149"/>
      <c r="W38" s="149"/>
      <c r="X38" s="149"/>
      <c r="Y38" s="149"/>
      <c r="Z38" s="149"/>
      <c r="AA38" s="149"/>
      <c r="AB38" s="149"/>
      <c r="AC38" s="149"/>
      <c r="AD38" s="149"/>
      <c r="AE38" s="149"/>
      <c r="AF38" s="97"/>
      <c r="AG38" s="97"/>
      <c r="AH38" s="97"/>
      <c r="AI38" s="97"/>
      <c r="AJ38" s="97"/>
      <c r="AK38" s="97"/>
      <c r="AL38" s="97"/>
      <c r="AM38" s="97"/>
      <c r="AN38" s="97"/>
    </row>
    <row r="39" spans="1:40" ht="14.25">
      <c r="A39" s="97"/>
      <c r="B39" s="110"/>
      <c r="C39" s="115"/>
      <c r="D39" s="123" t="s">
        <v>133</v>
      </c>
      <c r="E39" s="111">
        <v>5</v>
      </c>
      <c r="F39" s="124">
        <v>5</v>
      </c>
      <c r="G39" s="97"/>
      <c r="H39" s="105"/>
      <c r="I39" s="114"/>
      <c r="J39" s="114"/>
      <c r="K39" s="113"/>
      <c r="L39" s="114"/>
      <c r="M39" s="113"/>
      <c r="N39" s="114"/>
      <c r="O39" s="113"/>
      <c r="P39" s="114"/>
      <c r="Q39" s="113"/>
      <c r="R39" s="114"/>
      <c r="S39" s="113"/>
      <c r="T39" s="154"/>
      <c r="U39" s="148"/>
      <c r="V39" s="149"/>
      <c r="W39" s="149"/>
      <c r="X39" s="149"/>
      <c r="Y39" s="149"/>
      <c r="Z39" s="149"/>
      <c r="AA39" s="149"/>
      <c r="AB39" s="149"/>
      <c r="AC39" s="149"/>
      <c r="AD39" s="149"/>
      <c r="AE39" s="149"/>
      <c r="AF39" s="97"/>
      <c r="AG39" s="97"/>
      <c r="AH39" s="97"/>
      <c r="AI39" s="97"/>
      <c r="AJ39" s="97"/>
      <c r="AK39" s="97"/>
      <c r="AL39" s="97"/>
      <c r="AM39" s="97"/>
      <c r="AN39" s="97"/>
    </row>
    <row r="40" spans="1:40">
      <c r="B40" s="106"/>
      <c r="C40" s="59"/>
      <c r="D40" s="125"/>
      <c r="E40" s="125"/>
      <c r="F40" s="125"/>
      <c r="G40" s="90"/>
      <c r="H40" s="96"/>
      <c r="I40" s="108"/>
      <c r="J40" s="108"/>
      <c r="K40" s="109"/>
      <c r="L40" s="108"/>
      <c r="M40" s="109"/>
      <c r="N40" s="108"/>
      <c r="O40" s="109"/>
      <c r="P40" s="108"/>
      <c r="Q40" s="109"/>
      <c r="R40" s="108"/>
      <c r="S40" s="109"/>
      <c r="T40" s="153"/>
      <c r="U40" s="146"/>
    </row>
    <row r="41" spans="1:40">
      <c r="D41" s="91"/>
      <c r="E41" s="91"/>
      <c r="F41" s="91"/>
      <c r="G41" s="90"/>
      <c r="H41" s="96"/>
      <c r="I41" s="108"/>
      <c r="J41" s="108"/>
      <c r="K41" s="109"/>
      <c r="L41" s="108"/>
      <c r="M41" s="109"/>
      <c r="N41" s="108"/>
      <c r="O41" s="109"/>
      <c r="P41" s="108"/>
      <c r="Q41" s="109"/>
      <c r="R41" s="108"/>
      <c r="S41" s="109"/>
      <c r="T41" s="153"/>
      <c r="U41" s="146"/>
    </row>
    <row r="42" spans="1:40">
      <c r="D42" s="91"/>
      <c r="E42" s="91"/>
      <c r="F42" s="91"/>
      <c r="G42" s="90"/>
      <c r="H42" s="96"/>
      <c r="I42" s="108"/>
      <c r="J42" s="108"/>
      <c r="K42" s="109"/>
      <c r="L42" s="108"/>
      <c r="M42" s="109"/>
      <c r="N42" s="108"/>
      <c r="O42" s="109"/>
      <c r="P42" s="108"/>
      <c r="Q42" s="109"/>
      <c r="R42" s="108"/>
      <c r="S42" s="109"/>
      <c r="T42" s="153"/>
      <c r="U42" s="146"/>
    </row>
    <row r="43" spans="1:40">
      <c r="D43" s="91"/>
      <c r="E43" s="91"/>
      <c r="F43" s="91"/>
      <c r="G43" s="90"/>
      <c r="H43" s="96"/>
      <c r="I43" s="108"/>
      <c r="J43" s="108"/>
      <c r="K43" s="109"/>
      <c r="L43" s="108"/>
      <c r="M43" s="109"/>
      <c r="N43" s="108"/>
      <c r="O43" s="109"/>
      <c r="P43" s="108"/>
      <c r="Q43" s="109"/>
      <c r="R43" s="108"/>
      <c r="S43" s="109"/>
      <c r="T43" s="153"/>
      <c r="U43" s="146"/>
    </row>
    <row r="44" spans="1:40">
      <c r="D44" s="91"/>
      <c r="E44" s="91"/>
      <c r="F44" s="91"/>
      <c r="G44" s="90"/>
      <c r="H44" s="96"/>
      <c r="I44" s="108"/>
      <c r="J44" s="108"/>
      <c r="K44" s="109"/>
      <c r="L44" s="108"/>
      <c r="M44" s="109"/>
      <c r="N44" s="108"/>
      <c r="O44" s="109"/>
      <c r="P44" s="108"/>
      <c r="Q44" s="109"/>
      <c r="R44" s="108"/>
      <c r="S44" s="109"/>
      <c r="T44" s="153"/>
      <c r="U44" s="146"/>
    </row>
    <row r="45" spans="1:40">
      <c r="D45" s="91"/>
      <c r="E45" s="91"/>
      <c r="F45" s="91"/>
      <c r="G45" s="90"/>
      <c r="H45" s="96"/>
      <c r="I45" s="108"/>
      <c r="J45" s="108"/>
      <c r="K45" s="109"/>
      <c r="L45" s="108"/>
      <c r="M45" s="109"/>
      <c r="N45" s="108"/>
      <c r="O45" s="109"/>
      <c r="P45" s="108"/>
      <c r="Q45" s="109"/>
      <c r="R45" s="108"/>
      <c r="S45" s="109"/>
      <c r="T45" s="153"/>
      <c r="U45" s="146"/>
    </row>
    <row r="46" spans="1:40">
      <c r="D46" s="91"/>
      <c r="E46" s="91"/>
      <c r="F46" s="91"/>
      <c r="G46" s="90"/>
      <c r="H46" s="96"/>
      <c r="I46" s="108"/>
      <c r="J46" s="108"/>
      <c r="K46" s="109"/>
      <c r="L46" s="108"/>
      <c r="M46" s="109"/>
      <c r="N46" s="108"/>
      <c r="O46" s="109"/>
      <c r="P46" s="108"/>
      <c r="Q46" s="109"/>
      <c r="R46" s="108"/>
      <c r="S46" s="109"/>
      <c r="T46" s="153"/>
      <c r="U46" s="146"/>
    </row>
    <row r="47" spans="1:40">
      <c r="D47" s="91"/>
      <c r="E47" s="91"/>
      <c r="F47" s="91"/>
      <c r="G47" s="90"/>
      <c r="H47" s="96"/>
      <c r="I47" s="108"/>
      <c r="J47" s="108"/>
      <c r="K47" s="109"/>
      <c r="L47" s="108"/>
      <c r="M47" s="109"/>
      <c r="N47" s="108"/>
      <c r="O47" s="109"/>
      <c r="P47" s="108"/>
      <c r="Q47" s="109"/>
      <c r="R47" s="108"/>
      <c r="S47" s="109"/>
      <c r="T47" s="153"/>
      <c r="U47" s="146"/>
    </row>
    <row r="48" spans="1:40">
      <c r="D48" s="91"/>
      <c r="E48" s="91"/>
      <c r="F48" s="91"/>
      <c r="G48" s="90"/>
      <c r="H48" s="96"/>
      <c r="I48" s="108"/>
      <c r="J48" s="108"/>
      <c r="K48" s="109"/>
      <c r="L48" s="108"/>
      <c r="M48" s="109"/>
      <c r="N48" s="108"/>
      <c r="O48" s="109"/>
      <c r="P48" s="108"/>
      <c r="Q48" s="109"/>
      <c r="R48" s="108"/>
      <c r="S48" s="109"/>
      <c r="T48" s="153"/>
      <c r="U48" s="146"/>
    </row>
    <row r="49" spans="4:21">
      <c r="D49" s="91"/>
      <c r="E49" s="91"/>
      <c r="F49" s="91"/>
      <c r="G49" s="90"/>
      <c r="H49" s="96"/>
      <c r="I49" s="108"/>
      <c r="J49" s="108"/>
      <c r="K49" s="109"/>
      <c r="L49" s="108"/>
      <c r="M49" s="109"/>
      <c r="N49" s="108"/>
      <c r="O49" s="109"/>
      <c r="P49" s="108"/>
      <c r="Q49" s="109"/>
      <c r="R49" s="108"/>
      <c r="S49" s="109"/>
      <c r="T49" s="153"/>
      <c r="U49" s="146"/>
    </row>
    <row r="50" spans="4:21">
      <c r="D50" s="91"/>
      <c r="E50" s="91"/>
      <c r="F50" s="91"/>
      <c r="G50" s="90"/>
      <c r="H50" s="96"/>
      <c r="I50" s="108"/>
      <c r="J50" s="108"/>
      <c r="K50" s="109"/>
      <c r="L50" s="108"/>
      <c r="M50" s="109"/>
      <c r="N50" s="108"/>
      <c r="O50" s="109"/>
      <c r="P50" s="108"/>
      <c r="Q50" s="109"/>
      <c r="R50" s="108"/>
      <c r="S50" s="109"/>
      <c r="T50" s="153"/>
      <c r="U50" s="146"/>
    </row>
    <row r="51" spans="4:21">
      <c r="D51" s="91"/>
      <c r="E51" s="91"/>
      <c r="F51" s="91"/>
      <c r="G51" s="90"/>
      <c r="H51" s="96"/>
      <c r="I51" s="108"/>
      <c r="J51" s="108"/>
      <c r="K51" s="109"/>
      <c r="L51" s="108"/>
      <c r="M51" s="109"/>
      <c r="N51" s="108"/>
      <c r="O51" s="109"/>
      <c r="P51" s="108"/>
      <c r="Q51" s="109"/>
      <c r="R51" s="108"/>
      <c r="S51" s="109"/>
      <c r="T51" s="153"/>
      <c r="U51" s="146"/>
    </row>
    <row r="52" spans="4:21">
      <c r="D52" s="91"/>
      <c r="E52" s="91"/>
      <c r="F52" s="91"/>
      <c r="G52" s="90"/>
      <c r="H52" s="96"/>
      <c r="I52" s="108"/>
      <c r="J52" s="108"/>
      <c r="K52" s="109"/>
      <c r="L52" s="108"/>
      <c r="M52" s="109"/>
      <c r="N52" s="108"/>
      <c r="O52" s="109"/>
      <c r="P52" s="108"/>
      <c r="Q52" s="109"/>
      <c r="R52" s="108"/>
      <c r="S52" s="109"/>
      <c r="T52" s="153"/>
      <c r="U52" s="146"/>
    </row>
    <row r="53" spans="4:21">
      <c r="D53" s="91"/>
      <c r="E53" s="91"/>
      <c r="F53" s="91"/>
      <c r="G53" s="90"/>
      <c r="H53" s="96"/>
      <c r="I53" s="108"/>
      <c r="J53" s="108"/>
      <c r="K53" s="109"/>
      <c r="L53" s="108"/>
      <c r="M53" s="109"/>
      <c r="N53" s="108"/>
      <c r="O53" s="109"/>
      <c r="P53" s="108"/>
      <c r="Q53" s="109"/>
      <c r="R53" s="108"/>
      <c r="S53" s="109"/>
      <c r="T53" s="153"/>
      <c r="U53" s="146"/>
    </row>
    <row r="54" spans="4:21">
      <c r="D54" s="91"/>
      <c r="E54" s="91"/>
      <c r="F54" s="91"/>
      <c r="G54" s="90"/>
      <c r="H54" s="96"/>
      <c r="I54" s="108"/>
      <c r="J54" s="108"/>
      <c r="K54" s="109"/>
      <c r="L54" s="108"/>
      <c r="M54" s="109"/>
      <c r="N54" s="108"/>
      <c r="O54" s="109"/>
      <c r="P54" s="108"/>
      <c r="Q54" s="109"/>
      <c r="R54" s="108"/>
      <c r="S54" s="109"/>
      <c r="T54" s="153"/>
      <c r="U54" s="146"/>
    </row>
    <row r="55" spans="4:21">
      <c r="D55" s="91"/>
      <c r="E55" s="91"/>
      <c r="F55" s="91"/>
      <c r="G55" s="90"/>
      <c r="H55" s="96"/>
      <c r="I55" s="108"/>
      <c r="J55" s="108"/>
      <c r="K55" s="109"/>
      <c r="L55" s="108"/>
      <c r="M55" s="109"/>
      <c r="N55" s="108"/>
      <c r="O55" s="109"/>
      <c r="P55" s="108"/>
      <c r="Q55" s="109"/>
      <c r="R55" s="108"/>
      <c r="S55" s="109"/>
      <c r="T55" s="153"/>
      <c r="U55" s="146"/>
    </row>
    <row r="56" spans="4:21">
      <c r="D56" s="91"/>
      <c r="E56" s="91"/>
      <c r="F56" s="91"/>
      <c r="G56" s="90"/>
      <c r="H56" s="96"/>
      <c r="I56" s="108"/>
      <c r="J56" s="108"/>
      <c r="K56" s="109"/>
      <c r="L56" s="108"/>
      <c r="M56" s="109"/>
      <c r="N56" s="108"/>
      <c r="O56" s="109"/>
      <c r="P56" s="108"/>
      <c r="Q56" s="109"/>
      <c r="R56" s="108"/>
      <c r="S56" s="109"/>
      <c r="T56" s="153"/>
      <c r="U56" s="146"/>
    </row>
    <row r="57" spans="4:21">
      <c r="D57" s="91"/>
      <c r="E57" s="91"/>
      <c r="F57" s="91"/>
      <c r="G57" s="90"/>
      <c r="H57" s="96"/>
      <c r="I57" s="108"/>
      <c r="J57" s="108"/>
      <c r="K57" s="109"/>
      <c r="L57" s="108"/>
      <c r="M57" s="109"/>
      <c r="N57" s="108"/>
      <c r="O57" s="109"/>
      <c r="P57" s="108"/>
      <c r="Q57" s="109"/>
      <c r="R57" s="108"/>
      <c r="S57" s="109"/>
      <c r="T57" s="153"/>
      <c r="U57" s="146"/>
    </row>
    <row r="58" spans="4:21">
      <c r="D58" s="91"/>
      <c r="E58" s="91"/>
      <c r="F58" s="91"/>
      <c r="G58" s="90"/>
      <c r="H58" s="96"/>
      <c r="I58" s="108"/>
      <c r="J58" s="108"/>
      <c r="K58" s="109"/>
      <c r="L58" s="108"/>
      <c r="M58" s="109"/>
      <c r="N58" s="108"/>
      <c r="O58" s="109"/>
      <c r="P58" s="108"/>
      <c r="Q58" s="109"/>
      <c r="R58" s="108"/>
      <c r="S58" s="109"/>
      <c r="T58" s="153"/>
      <c r="U58" s="146"/>
    </row>
    <row r="59" spans="4:21">
      <c r="D59" s="91"/>
      <c r="E59" s="91"/>
      <c r="F59" s="91"/>
      <c r="G59" s="90"/>
      <c r="H59" s="96"/>
      <c r="I59" s="108"/>
      <c r="J59" s="108"/>
      <c r="K59" s="109"/>
      <c r="L59" s="108"/>
      <c r="M59" s="109"/>
      <c r="N59" s="108"/>
      <c r="O59" s="109"/>
      <c r="P59" s="108"/>
      <c r="Q59" s="109"/>
      <c r="R59" s="108"/>
      <c r="S59" s="109"/>
      <c r="T59" s="153"/>
      <c r="U59" s="146"/>
    </row>
    <row r="60" spans="4:21">
      <c r="D60" s="91"/>
      <c r="E60" s="91"/>
      <c r="F60" s="91"/>
      <c r="G60" s="90"/>
      <c r="H60" s="96"/>
      <c r="I60" s="108"/>
      <c r="J60" s="108"/>
      <c r="K60" s="109"/>
      <c r="L60" s="108"/>
      <c r="M60" s="109"/>
      <c r="N60" s="108"/>
      <c r="O60" s="109"/>
      <c r="P60" s="108"/>
      <c r="Q60" s="109"/>
      <c r="R60" s="108"/>
      <c r="S60" s="109"/>
      <c r="T60" s="153"/>
      <c r="U60" s="146"/>
    </row>
    <row r="61" spans="4:21">
      <c r="D61" s="91"/>
      <c r="E61" s="91"/>
      <c r="F61" s="91"/>
      <c r="G61" s="90"/>
      <c r="H61" s="96"/>
      <c r="I61" s="108"/>
      <c r="J61" s="108"/>
      <c r="K61" s="109"/>
      <c r="L61" s="108"/>
      <c r="M61" s="109"/>
      <c r="N61" s="108"/>
      <c r="O61" s="109"/>
      <c r="P61" s="108"/>
      <c r="Q61" s="109"/>
      <c r="R61" s="108"/>
      <c r="S61" s="109"/>
      <c r="T61" s="153"/>
      <c r="U61" s="146"/>
    </row>
    <row r="62" spans="4:21">
      <c r="D62" s="91"/>
      <c r="E62" s="91"/>
      <c r="F62" s="91"/>
      <c r="G62" s="90"/>
      <c r="H62" s="96"/>
      <c r="I62" s="108"/>
      <c r="J62" s="108"/>
      <c r="K62" s="109"/>
      <c r="L62" s="108"/>
      <c r="M62" s="109"/>
      <c r="N62" s="108"/>
      <c r="O62" s="109"/>
      <c r="P62" s="108"/>
      <c r="Q62" s="109"/>
      <c r="R62" s="108"/>
      <c r="S62" s="109"/>
      <c r="T62" s="153"/>
      <c r="U62" s="146"/>
    </row>
    <row r="63" spans="4:21">
      <c r="D63" s="91"/>
      <c r="E63" s="91"/>
      <c r="F63" s="91"/>
      <c r="G63" s="90"/>
      <c r="H63" s="96"/>
      <c r="I63" s="108"/>
      <c r="J63" s="108"/>
      <c r="K63" s="109"/>
      <c r="L63" s="108"/>
      <c r="M63" s="109"/>
      <c r="N63" s="108"/>
      <c r="O63" s="109"/>
      <c r="P63" s="108"/>
      <c r="Q63" s="109"/>
      <c r="R63" s="108"/>
      <c r="S63" s="109"/>
      <c r="T63" s="153"/>
      <c r="U63" s="146"/>
    </row>
    <row r="64" spans="4:21">
      <c r="D64" s="91"/>
      <c r="E64" s="91"/>
      <c r="F64" s="91"/>
      <c r="G64" s="90"/>
      <c r="H64" s="96"/>
      <c r="I64" s="108"/>
      <c r="J64" s="108"/>
      <c r="K64" s="109"/>
      <c r="L64" s="108"/>
      <c r="M64" s="109"/>
      <c r="N64" s="108"/>
      <c r="O64" s="109"/>
      <c r="P64" s="108"/>
      <c r="Q64" s="109"/>
      <c r="R64" s="108"/>
      <c r="S64" s="109"/>
      <c r="T64" s="153"/>
      <c r="U64" s="146"/>
    </row>
    <row r="65" spans="4:21">
      <c r="D65" s="91"/>
      <c r="E65" s="91"/>
      <c r="F65" s="91"/>
      <c r="G65" s="90"/>
      <c r="H65" s="96"/>
      <c r="I65" s="108"/>
      <c r="J65" s="108"/>
      <c r="K65" s="109"/>
      <c r="L65" s="108"/>
      <c r="M65" s="109"/>
      <c r="N65" s="108"/>
      <c r="O65" s="109"/>
      <c r="P65" s="108"/>
      <c r="Q65" s="109"/>
      <c r="R65" s="108"/>
      <c r="S65" s="109"/>
      <c r="T65" s="153"/>
      <c r="U65" s="146"/>
    </row>
    <row r="66" spans="4:21">
      <c r="D66" s="91"/>
      <c r="E66" s="91"/>
      <c r="F66" s="91"/>
      <c r="G66" s="90"/>
      <c r="H66" s="96"/>
      <c r="I66" s="108"/>
      <c r="J66" s="108"/>
      <c r="K66" s="109"/>
      <c r="L66" s="108"/>
      <c r="M66" s="109"/>
      <c r="N66" s="108"/>
      <c r="O66" s="109"/>
      <c r="P66" s="108"/>
      <c r="Q66" s="109"/>
      <c r="R66" s="108"/>
      <c r="S66" s="109"/>
      <c r="T66" s="153"/>
      <c r="U66" s="146"/>
    </row>
    <row r="67" spans="4:21">
      <c r="D67" s="91"/>
      <c r="E67" s="91"/>
      <c r="F67" s="91"/>
      <c r="G67" s="90"/>
      <c r="H67" s="96"/>
      <c r="I67" s="108"/>
      <c r="J67" s="108"/>
      <c r="K67" s="109"/>
      <c r="L67" s="108"/>
      <c r="M67" s="109"/>
      <c r="N67" s="108"/>
      <c r="O67" s="109"/>
      <c r="P67" s="108"/>
      <c r="Q67" s="109"/>
      <c r="R67" s="108"/>
      <c r="S67" s="109"/>
      <c r="T67" s="153"/>
      <c r="U67" s="146"/>
    </row>
    <row r="68" spans="4:21">
      <c r="D68" s="91"/>
      <c r="E68" s="91"/>
      <c r="F68" s="91"/>
      <c r="G68" s="90"/>
      <c r="H68" s="96"/>
      <c r="I68" s="108"/>
      <c r="J68" s="108"/>
      <c r="K68" s="109"/>
      <c r="L68" s="108"/>
      <c r="M68" s="109"/>
      <c r="N68" s="108"/>
      <c r="O68" s="109"/>
      <c r="P68" s="108"/>
      <c r="Q68" s="109"/>
      <c r="R68" s="108"/>
      <c r="S68" s="109"/>
      <c r="T68" s="153"/>
      <c r="U68" s="146"/>
    </row>
    <row r="69" spans="4:21">
      <c r="D69" s="91"/>
      <c r="E69" s="91"/>
      <c r="F69" s="91"/>
      <c r="G69" s="90"/>
      <c r="H69" s="96"/>
      <c r="I69" s="108"/>
      <c r="J69" s="108"/>
      <c r="K69" s="109"/>
      <c r="L69" s="108"/>
      <c r="M69" s="109"/>
      <c r="N69" s="108"/>
      <c r="O69" s="109"/>
      <c r="P69" s="108"/>
      <c r="Q69" s="109"/>
      <c r="R69" s="108"/>
      <c r="S69" s="109"/>
      <c r="T69" s="153"/>
      <c r="U69" s="146"/>
    </row>
    <row r="70" spans="4:21">
      <c r="D70" s="91"/>
      <c r="E70" s="91"/>
      <c r="F70" s="91"/>
      <c r="G70" s="90"/>
      <c r="H70" s="96"/>
      <c r="I70" s="108"/>
      <c r="J70" s="108"/>
      <c r="K70" s="109"/>
      <c r="L70" s="108"/>
      <c r="M70" s="109"/>
      <c r="N70" s="108"/>
      <c r="O70" s="109"/>
      <c r="P70" s="108"/>
      <c r="Q70" s="109"/>
      <c r="R70" s="108"/>
      <c r="S70" s="109"/>
      <c r="T70" s="153"/>
      <c r="U70" s="146"/>
    </row>
    <row r="71" spans="4:21">
      <c r="D71" s="91"/>
      <c r="E71" s="91"/>
      <c r="F71" s="91"/>
      <c r="G71" s="90"/>
      <c r="H71" s="96"/>
      <c r="I71" s="108"/>
      <c r="J71" s="108"/>
      <c r="K71" s="109"/>
      <c r="L71" s="108"/>
      <c r="M71" s="109"/>
      <c r="N71" s="108"/>
      <c r="O71" s="109"/>
      <c r="P71" s="108"/>
      <c r="Q71" s="109"/>
      <c r="R71" s="108"/>
      <c r="S71" s="109"/>
      <c r="T71" s="153"/>
      <c r="U71" s="146"/>
    </row>
    <row r="72" spans="4:21">
      <c r="D72" s="91"/>
      <c r="E72" s="91"/>
      <c r="F72" s="91"/>
      <c r="G72" s="90"/>
      <c r="H72" s="96"/>
      <c r="I72" s="108"/>
      <c r="J72" s="108"/>
      <c r="K72" s="109"/>
      <c r="L72" s="108"/>
      <c r="M72" s="109"/>
      <c r="N72" s="108"/>
      <c r="O72" s="109"/>
      <c r="P72" s="108"/>
      <c r="Q72" s="109"/>
      <c r="R72" s="108"/>
      <c r="S72" s="109"/>
      <c r="T72" s="153"/>
      <c r="U72" s="146"/>
    </row>
    <row r="73" spans="4:21">
      <c r="D73" s="91"/>
      <c r="E73" s="91"/>
      <c r="F73" s="91"/>
      <c r="G73" s="90"/>
      <c r="H73" s="96"/>
      <c r="I73" s="108"/>
      <c r="J73" s="108"/>
      <c r="K73" s="109"/>
      <c r="L73" s="108"/>
      <c r="M73" s="109"/>
      <c r="N73" s="108"/>
      <c r="O73" s="109"/>
      <c r="P73" s="108"/>
      <c r="Q73" s="109"/>
      <c r="R73" s="108"/>
      <c r="S73" s="109"/>
      <c r="T73" s="153"/>
      <c r="U73" s="146"/>
    </row>
    <row r="74" spans="4:21">
      <c r="D74" s="91"/>
      <c r="E74" s="91"/>
      <c r="F74" s="91"/>
      <c r="G74" s="90"/>
      <c r="H74" s="96"/>
      <c r="I74" s="108"/>
      <c r="J74" s="108"/>
      <c r="K74" s="109"/>
      <c r="L74" s="108"/>
      <c r="M74" s="109"/>
      <c r="N74" s="108"/>
      <c r="O74" s="109"/>
      <c r="P74" s="108"/>
      <c r="Q74" s="109"/>
      <c r="R74" s="108"/>
      <c r="S74" s="109"/>
      <c r="T74" s="153"/>
      <c r="U74" s="146"/>
    </row>
    <row r="75" spans="4:21">
      <c r="D75" s="91"/>
      <c r="E75" s="91"/>
      <c r="F75" s="91"/>
      <c r="G75" s="90"/>
      <c r="H75" s="96"/>
      <c r="I75" s="108"/>
      <c r="J75" s="108"/>
      <c r="K75" s="109"/>
      <c r="L75" s="108"/>
      <c r="M75" s="109"/>
      <c r="N75" s="108"/>
      <c r="O75" s="109"/>
      <c r="P75" s="108"/>
      <c r="Q75" s="109"/>
      <c r="R75" s="108"/>
      <c r="S75" s="109"/>
      <c r="T75" s="153"/>
      <c r="U75" s="146"/>
    </row>
    <row r="76" spans="4:21">
      <c r="D76" s="91"/>
      <c r="E76" s="91"/>
      <c r="F76" s="91"/>
      <c r="G76" s="90"/>
      <c r="H76" s="96"/>
      <c r="I76" s="108"/>
      <c r="J76" s="108"/>
      <c r="K76" s="109"/>
      <c r="L76" s="108"/>
      <c r="M76" s="109"/>
      <c r="N76" s="108"/>
      <c r="O76" s="109"/>
      <c r="P76" s="108"/>
      <c r="Q76" s="109"/>
      <c r="R76" s="108"/>
      <c r="S76" s="109"/>
      <c r="T76" s="153"/>
      <c r="U76" s="146"/>
    </row>
    <row r="77" spans="4:21">
      <c r="D77" s="91"/>
      <c r="E77" s="91"/>
      <c r="F77" s="91"/>
      <c r="G77" s="90"/>
      <c r="H77" s="96"/>
      <c r="I77" s="108"/>
      <c r="J77" s="108"/>
      <c r="K77" s="109"/>
      <c r="L77" s="108"/>
      <c r="M77" s="109"/>
      <c r="N77" s="108"/>
      <c r="O77" s="109"/>
      <c r="P77" s="108"/>
      <c r="Q77" s="109"/>
      <c r="R77" s="108"/>
      <c r="S77" s="109"/>
      <c r="T77" s="153"/>
      <c r="U77" s="146"/>
    </row>
    <row r="78" spans="4:21">
      <c r="D78" s="91"/>
      <c r="E78" s="91"/>
      <c r="F78" s="91"/>
      <c r="G78" s="90"/>
      <c r="H78" s="96"/>
      <c r="I78" s="108"/>
      <c r="J78" s="108"/>
      <c r="K78" s="109"/>
      <c r="L78" s="108"/>
      <c r="M78" s="109"/>
      <c r="N78" s="108"/>
      <c r="O78" s="109"/>
      <c r="P78" s="108"/>
      <c r="Q78" s="109"/>
      <c r="R78" s="108"/>
      <c r="S78" s="109"/>
      <c r="T78" s="153"/>
      <c r="U78" s="146"/>
    </row>
    <row r="79" spans="4:21">
      <c r="D79" s="91"/>
      <c r="E79" s="91"/>
      <c r="F79" s="91"/>
      <c r="G79" s="90"/>
      <c r="H79" s="96"/>
      <c r="I79" s="108"/>
      <c r="J79" s="108"/>
      <c r="K79" s="109"/>
      <c r="L79" s="108"/>
      <c r="M79" s="109"/>
      <c r="N79" s="108"/>
      <c r="O79" s="109"/>
      <c r="P79" s="108"/>
      <c r="Q79" s="109"/>
      <c r="R79" s="108"/>
      <c r="S79" s="109"/>
      <c r="T79" s="153"/>
      <c r="U79" s="146"/>
    </row>
    <row r="80" spans="4:21">
      <c r="D80" s="91"/>
      <c r="E80" s="91"/>
      <c r="F80" s="91"/>
      <c r="G80" s="90"/>
      <c r="H80" s="96"/>
      <c r="I80" s="108"/>
      <c r="J80" s="108"/>
      <c r="K80" s="109"/>
      <c r="L80" s="108"/>
      <c r="M80" s="109"/>
      <c r="N80" s="108"/>
      <c r="O80" s="109"/>
      <c r="P80" s="108"/>
      <c r="Q80" s="109"/>
      <c r="R80" s="108"/>
      <c r="S80" s="109"/>
      <c r="T80" s="153"/>
      <c r="U80" s="146"/>
    </row>
    <row r="81" spans="4:21">
      <c r="D81" s="91"/>
      <c r="E81" s="91"/>
      <c r="F81" s="91"/>
      <c r="G81" s="90"/>
      <c r="H81" s="96"/>
      <c r="I81" s="108"/>
      <c r="J81" s="108"/>
      <c r="K81" s="109"/>
      <c r="L81" s="108"/>
      <c r="M81" s="109"/>
      <c r="N81" s="108"/>
      <c r="O81" s="109"/>
      <c r="P81" s="108"/>
      <c r="Q81" s="109"/>
      <c r="R81" s="108"/>
      <c r="S81" s="109"/>
      <c r="T81" s="153"/>
      <c r="U81" s="146"/>
    </row>
    <row r="82" spans="4:21">
      <c r="D82" s="91"/>
      <c r="E82" s="91"/>
      <c r="F82" s="91"/>
      <c r="G82" s="90"/>
      <c r="H82" s="96"/>
      <c r="I82" s="108"/>
      <c r="J82" s="108"/>
      <c r="K82" s="109"/>
      <c r="L82" s="108"/>
      <c r="M82" s="109"/>
      <c r="N82" s="108"/>
      <c r="O82" s="109"/>
      <c r="P82" s="108"/>
      <c r="Q82" s="109"/>
      <c r="R82" s="108"/>
      <c r="S82" s="109"/>
      <c r="T82" s="153"/>
      <c r="U82" s="146"/>
    </row>
    <row r="83" spans="4:21">
      <c r="D83" s="91"/>
      <c r="E83" s="91"/>
      <c r="F83" s="91"/>
      <c r="G83" s="90"/>
      <c r="H83" s="96"/>
      <c r="I83" s="108"/>
      <c r="J83" s="108"/>
      <c r="K83" s="109"/>
      <c r="L83" s="108"/>
      <c r="M83" s="109"/>
      <c r="N83" s="108"/>
      <c r="O83" s="109"/>
      <c r="P83" s="108"/>
      <c r="Q83" s="109"/>
      <c r="R83" s="108"/>
      <c r="S83" s="109"/>
      <c r="T83" s="153"/>
      <c r="U83" s="146"/>
    </row>
    <row r="84" spans="4:21">
      <c r="D84" s="91"/>
      <c r="E84" s="91"/>
      <c r="F84" s="91"/>
      <c r="G84" s="90"/>
      <c r="H84" s="96"/>
      <c r="I84" s="108"/>
      <c r="J84" s="108"/>
      <c r="K84" s="109"/>
      <c r="L84" s="108"/>
      <c r="M84" s="109"/>
      <c r="N84" s="108"/>
      <c r="O84" s="109"/>
      <c r="P84" s="108"/>
      <c r="Q84" s="109"/>
      <c r="R84" s="108"/>
      <c r="S84" s="109"/>
      <c r="T84" s="153"/>
      <c r="U84" s="146"/>
    </row>
    <row r="85" spans="4:21">
      <c r="D85" s="91"/>
      <c r="E85" s="91"/>
      <c r="F85" s="91"/>
      <c r="G85" s="90"/>
      <c r="H85" s="96"/>
      <c r="I85" s="108"/>
      <c r="J85" s="108"/>
      <c r="K85" s="109"/>
      <c r="L85" s="108"/>
      <c r="M85" s="109"/>
      <c r="N85" s="108"/>
      <c r="O85" s="109"/>
      <c r="P85" s="108"/>
      <c r="Q85" s="109"/>
      <c r="R85" s="108"/>
      <c r="S85" s="109"/>
      <c r="T85" s="153"/>
      <c r="U85" s="146"/>
    </row>
    <row r="86" spans="4:21">
      <c r="D86" s="91"/>
      <c r="E86" s="91"/>
      <c r="F86" s="91"/>
      <c r="G86" s="90"/>
      <c r="H86" s="96"/>
      <c r="I86" s="108"/>
      <c r="J86" s="108"/>
      <c r="K86" s="109"/>
      <c r="L86" s="108"/>
      <c r="M86" s="109"/>
      <c r="N86" s="108"/>
      <c r="O86" s="109"/>
      <c r="P86" s="108"/>
      <c r="Q86" s="109"/>
      <c r="R86" s="108"/>
      <c r="S86" s="109"/>
      <c r="T86" s="153"/>
      <c r="U86" s="146"/>
    </row>
    <row r="87" spans="4:21">
      <c r="D87" s="91"/>
      <c r="E87" s="91"/>
      <c r="F87" s="91"/>
      <c r="G87" s="90"/>
      <c r="H87" s="96"/>
      <c r="I87" s="108"/>
      <c r="J87" s="108"/>
      <c r="K87" s="109"/>
      <c r="L87" s="108"/>
      <c r="M87" s="109"/>
      <c r="N87" s="108"/>
      <c r="O87" s="109"/>
      <c r="P87" s="108"/>
      <c r="Q87" s="109"/>
      <c r="R87" s="108"/>
      <c r="S87" s="109"/>
      <c r="T87" s="153"/>
      <c r="U87" s="146"/>
    </row>
    <row r="88" spans="4:21">
      <c r="D88" s="91"/>
      <c r="E88" s="91"/>
      <c r="F88" s="91"/>
      <c r="G88" s="90"/>
      <c r="H88" s="96"/>
      <c r="I88" s="108"/>
      <c r="J88" s="108"/>
      <c r="K88" s="109"/>
      <c r="L88" s="108"/>
      <c r="M88" s="109"/>
      <c r="N88" s="108"/>
      <c r="O88" s="109"/>
      <c r="P88" s="108"/>
      <c r="Q88" s="109"/>
      <c r="R88" s="108"/>
      <c r="S88" s="109"/>
      <c r="T88" s="153"/>
      <c r="U88" s="146"/>
    </row>
    <row r="89" spans="4:21">
      <c r="D89" s="91"/>
      <c r="E89" s="91"/>
      <c r="F89" s="91"/>
      <c r="G89" s="90"/>
      <c r="H89" s="96"/>
      <c r="I89" s="108"/>
      <c r="J89" s="108"/>
      <c r="K89" s="109"/>
      <c r="L89" s="108"/>
      <c r="M89" s="109"/>
      <c r="N89" s="108"/>
      <c r="O89" s="109"/>
      <c r="P89" s="108"/>
      <c r="Q89" s="109"/>
      <c r="R89" s="108"/>
      <c r="S89" s="109"/>
      <c r="T89" s="153"/>
      <c r="U89" s="146"/>
    </row>
    <row r="90" spans="4:21">
      <c r="D90" s="91"/>
      <c r="E90" s="91"/>
      <c r="F90" s="91"/>
      <c r="G90" s="90"/>
      <c r="H90" s="96"/>
      <c r="I90" s="108"/>
      <c r="J90" s="108"/>
      <c r="K90" s="109"/>
      <c r="L90" s="108"/>
      <c r="M90" s="109"/>
      <c r="N90" s="108"/>
      <c r="O90" s="109"/>
      <c r="P90" s="108"/>
      <c r="Q90" s="109"/>
      <c r="R90" s="108"/>
      <c r="S90" s="109"/>
      <c r="T90" s="153"/>
      <c r="U90" s="146"/>
    </row>
    <row r="91" spans="4:21">
      <c r="D91" s="91"/>
      <c r="E91" s="91"/>
      <c r="F91" s="91"/>
      <c r="G91" s="90"/>
      <c r="H91" s="96"/>
      <c r="I91" s="108"/>
      <c r="J91" s="108"/>
      <c r="K91" s="109"/>
      <c r="L91" s="108"/>
      <c r="M91" s="109"/>
      <c r="N91" s="108"/>
      <c r="O91" s="109"/>
      <c r="P91" s="108"/>
      <c r="Q91" s="109"/>
      <c r="R91" s="108"/>
      <c r="S91" s="109"/>
      <c r="T91" s="153"/>
      <c r="U91" s="146"/>
    </row>
    <row r="92" spans="4:21">
      <c r="D92" s="91"/>
      <c r="E92" s="91"/>
      <c r="F92" s="91"/>
      <c r="G92" s="90"/>
      <c r="H92" s="96"/>
      <c r="I92" s="108"/>
      <c r="J92" s="108"/>
      <c r="K92" s="109"/>
      <c r="L92" s="108"/>
      <c r="M92" s="109"/>
      <c r="N92" s="108"/>
      <c r="O92" s="109"/>
      <c r="P92" s="108"/>
      <c r="Q92" s="109"/>
      <c r="R92" s="108"/>
      <c r="S92" s="109"/>
      <c r="T92" s="153"/>
      <c r="U92" s="146"/>
    </row>
    <row r="93" spans="4:21">
      <c r="D93" s="91"/>
      <c r="E93" s="91"/>
      <c r="F93" s="91"/>
      <c r="G93" s="90"/>
      <c r="H93" s="96"/>
      <c r="I93" s="108"/>
      <c r="J93" s="108"/>
      <c r="K93" s="109"/>
      <c r="L93" s="108"/>
      <c r="M93" s="109"/>
      <c r="N93" s="108"/>
      <c r="O93" s="109"/>
      <c r="P93" s="108"/>
      <c r="Q93" s="109"/>
      <c r="R93" s="108"/>
      <c r="S93" s="109"/>
      <c r="T93" s="153"/>
      <c r="U93" s="146"/>
    </row>
    <row r="94" spans="4:21">
      <c r="D94" s="91"/>
      <c r="E94" s="91"/>
      <c r="F94" s="91"/>
      <c r="G94" s="90"/>
      <c r="H94" s="96"/>
      <c r="I94" s="108"/>
      <c r="J94" s="108"/>
      <c r="K94" s="109"/>
      <c r="L94" s="108"/>
      <c r="M94" s="109"/>
      <c r="N94" s="108"/>
      <c r="O94" s="109"/>
      <c r="P94" s="108"/>
      <c r="Q94" s="109"/>
      <c r="R94" s="108"/>
      <c r="S94" s="109"/>
      <c r="T94" s="153"/>
      <c r="U94" s="146"/>
    </row>
    <row r="95" spans="4:21">
      <c r="D95" s="91"/>
      <c r="E95" s="91"/>
      <c r="F95" s="91"/>
      <c r="G95" s="90"/>
      <c r="H95" s="96"/>
      <c r="I95" s="108"/>
      <c r="J95" s="108"/>
      <c r="K95" s="109"/>
      <c r="L95" s="108"/>
      <c r="M95" s="109"/>
      <c r="N95" s="108"/>
      <c r="O95" s="109"/>
      <c r="P95" s="108"/>
      <c r="Q95" s="109"/>
      <c r="R95" s="108"/>
      <c r="S95" s="109"/>
      <c r="T95" s="153"/>
      <c r="U95" s="146"/>
    </row>
    <row r="96" spans="4:21">
      <c r="D96" s="91"/>
      <c r="E96" s="91"/>
      <c r="F96" s="91"/>
      <c r="G96" s="90"/>
      <c r="H96" s="96"/>
      <c r="I96" s="108"/>
      <c r="J96" s="108"/>
      <c r="K96" s="109"/>
      <c r="L96" s="108"/>
      <c r="M96" s="109"/>
      <c r="N96" s="108"/>
      <c r="O96" s="109"/>
      <c r="P96" s="108"/>
      <c r="Q96" s="109"/>
      <c r="R96" s="108"/>
      <c r="S96" s="109"/>
      <c r="T96" s="153"/>
      <c r="U96" s="146"/>
    </row>
    <row r="97" spans="4:21">
      <c r="D97" s="91"/>
      <c r="E97" s="91"/>
      <c r="F97" s="91"/>
      <c r="G97" s="90"/>
      <c r="H97" s="96"/>
      <c r="I97" s="108"/>
      <c r="J97" s="108"/>
      <c r="K97" s="109"/>
      <c r="L97" s="108"/>
      <c r="M97" s="109"/>
      <c r="N97" s="108"/>
      <c r="O97" s="109"/>
      <c r="P97" s="108"/>
      <c r="Q97" s="109"/>
      <c r="R97" s="108"/>
      <c r="S97" s="109"/>
      <c r="T97" s="153"/>
      <c r="U97" s="146"/>
    </row>
    <row r="98" spans="4:21">
      <c r="D98" s="91"/>
      <c r="E98" s="91"/>
      <c r="F98" s="91"/>
      <c r="G98" s="90"/>
      <c r="H98" s="96"/>
      <c r="I98" s="108"/>
      <c r="J98" s="108"/>
      <c r="K98" s="109"/>
      <c r="L98" s="108"/>
      <c r="M98" s="109"/>
      <c r="N98" s="108"/>
      <c r="O98" s="109"/>
      <c r="P98" s="108"/>
      <c r="Q98" s="109"/>
      <c r="R98" s="108"/>
      <c r="S98" s="109"/>
      <c r="T98" s="153"/>
      <c r="U98" s="146"/>
    </row>
    <row r="99" spans="4:21">
      <c r="D99" s="91"/>
      <c r="E99" s="91"/>
      <c r="F99" s="91"/>
      <c r="G99" s="90"/>
      <c r="H99" s="96"/>
      <c r="I99" s="108"/>
      <c r="J99" s="108"/>
      <c r="K99" s="109"/>
      <c r="L99" s="108"/>
      <c r="M99" s="109"/>
      <c r="N99" s="108"/>
      <c r="O99" s="109"/>
      <c r="P99" s="108"/>
      <c r="Q99" s="109"/>
      <c r="R99" s="108"/>
      <c r="S99" s="109"/>
      <c r="T99" s="153"/>
      <c r="U99" s="146"/>
    </row>
    <row r="100" spans="4:21">
      <c r="D100" s="91"/>
      <c r="E100" s="91"/>
      <c r="F100" s="91"/>
      <c r="G100" s="90"/>
      <c r="H100" s="96"/>
      <c r="I100" s="108"/>
      <c r="J100" s="108"/>
      <c r="K100" s="109"/>
      <c r="L100" s="108"/>
      <c r="M100" s="109"/>
      <c r="N100" s="108"/>
      <c r="O100" s="109"/>
      <c r="P100" s="108"/>
      <c r="Q100" s="109"/>
      <c r="R100" s="108"/>
      <c r="S100" s="109"/>
      <c r="T100" s="153"/>
      <c r="U100" s="146"/>
    </row>
    <row r="101" spans="4:21">
      <c r="D101" s="91"/>
      <c r="E101" s="91"/>
      <c r="F101" s="91"/>
      <c r="G101" s="90"/>
      <c r="H101" s="96"/>
      <c r="I101" s="108"/>
      <c r="J101" s="108"/>
      <c r="K101" s="109"/>
      <c r="L101" s="108"/>
      <c r="M101" s="109"/>
      <c r="N101" s="108"/>
      <c r="O101" s="109"/>
      <c r="P101" s="108"/>
      <c r="Q101" s="109"/>
      <c r="R101" s="108"/>
      <c r="S101" s="109"/>
      <c r="T101" s="153"/>
      <c r="U101" s="146"/>
    </row>
    <row r="102" spans="4:21">
      <c r="D102" s="91"/>
      <c r="E102" s="91"/>
      <c r="F102" s="91"/>
      <c r="G102" s="90"/>
      <c r="H102" s="96"/>
      <c r="I102" s="108"/>
      <c r="J102" s="108"/>
      <c r="K102" s="109"/>
      <c r="L102" s="108"/>
      <c r="M102" s="109"/>
      <c r="N102" s="108"/>
      <c r="O102" s="109"/>
      <c r="P102" s="108"/>
      <c r="Q102" s="109"/>
      <c r="R102" s="108"/>
      <c r="S102" s="109"/>
      <c r="T102" s="153"/>
      <c r="U102" s="146"/>
    </row>
    <row r="103" spans="4:21">
      <c r="D103" s="91"/>
      <c r="E103" s="91"/>
      <c r="F103" s="91"/>
      <c r="G103" s="90"/>
      <c r="H103" s="96"/>
      <c r="I103" s="108"/>
      <c r="J103" s="108"/>
      <c r="K103" s="109"/>
      <c r="L103" s="108"/>
      <c r="M103" s="109"/>
      <c r="N103" s="108"/>
      <c r="O103" s="109"/>
      <c r="P103" s="108"/>
      <c r="Q103" s="109"/>
      <c r="R103" s="108"/>
      <c r="S103" s="109"/>
      <c r="T103" s="153"/>
      <c r="U103" s="146"/>
    </row>
    <row r="104" spans="4:21">
      <c r="D104" s="91"/>
      <c r="E104" s="91"/>
      <c r="F104" s="91"/>
      <c r="G104" s="90"/>
      <c r="H104" s="96"/>
      <c r="I104" s="108"/>
      <c r="J104" s="108"/>
      <c r="K104" s="109"/>
      <c r="L104" s="108"/>
      <c r="M104" s="109"/>
      <c r="N104" s="108"/>
      <c r="O104" s="109"/>
      <c r="P104" s="108"/>
      <c r="Q104" s="109"/>
      <c r="R104" s="108"/>
      <c r="S104" s="109"/>
      <c r="T104" s="153"/>
      <c r="U104" s="146"/>
    </row>
    <row r="105" spans="4:21">
      <c r="D105" s="91"/>
      <c r="E105" s="91"/>
      <c r="F105" s="91"/>
      <c r="G105" s="90"/>
      <c r="H105" s="96"/>
      <c r="I105" s="108"/>
      <c r="J105" s="108"/>
      <c r="K105" s="109"/>
      <c r="L105" s="108"/>
      <c r="M105" s="109"/>
      <c r="N105" s="108"/>
      <c r="O105" s="109"/>
      <c r="P105" s="108"/>
      <c r="Q105" s="109"/>
      <c r="R105" s="108"/>
      <c r="S105" s="109"/>
      <c r="T105" s="153"/>
      <c r="U105" s="146"/>
    </row>
    <row r="106" spans="4:21">
      <c r="D106" s="91"/>
      <c r="E106" s="91"/>
      <c r="F106" s="91"/>
      <c r="G106" s="90"/>
      <c r="H106" s="96"/>
      <c r="I106" s="108"/>
      <c r="J106" s="108"/>
      <c r="K106" s="109"/>
      <c r="L106" s="108"/>
      <c r="M106" s="109"/>
      <c r="N106" s="108"/>
      <c r="O106" s="109"/>
      <c r="P106" s="108"/>
      <c r="Q106" s="109"/>
      <c r="R106" s="108"/>
      <c r="S106" s="109"/>
      <c r="T106" s="153"/>
      <c r="U106" s="146"/>
    </row>
    <row r="107" spans="4:21">
      <c r="D107" s="91"/>
      <c r="E107" s="91"/>
      <c r="F107" s="91"/>
      <c r="G107" s="90"/>
      <c r="H107" s="96"/>
      <c r="I107" s="108"/>
      <c r="J107" s="108"/>
      <c r="K107" s="109"/>
      <c r="L107" s="108"/>
      <c r="M107" s="109"/>
      <c r="N107" s="108"/>
      <c r="O107" s="109"/>
      <c r="P107" s="108"/>
      <c r="Q107" s="109"/>
      <c r="R107" s="108"/>
      <c r="S107" s="109"/>
      <c r="T107" s="153"/>
      <c r="U107" s="146"/>
    </row>
    <row r="108" spans="4:21">
      <c r="D108" s="91"/>
      <c r="E108" s="91"/>
      <c r="F108" s="91"/>
      <c r="G108" s="90"/>
      <c r="H108" s="96"/>
      <c r="I108" s="108"/>
      <c r="J108" s="108"/>
      <c r="K108" s="109"/>
      <c r="L108" s="108"/>
      <c r="M108" s="109"/>
      <c r="N108" s="108"/>
      <c r="O108" s="109"/>
      <c r="P108" s="108"/>
      <c r="Q108" s="109"/>
      <c r="R108" s="108"/>
      <c r="S108" s="109"/>
      <c r="T108" s="153"/>
      <c r="U108" s="146"/>
    </row>
    <row r="109" spans="4:21">
      <c r="D109" s="91"/>
      <c r="E109" s="91"/>
      <c r="F109" s="91"/>
      <c r="G109" s="90"/>
      <c r="H109" s="96"/>
      <c r="I109" s="108"/>
      <c r="J109" s="108"/>
      <c r="K109" s="109"/>
      <c r="L109" s="108"/>
      <c r="M109" s="109"/>
      <c r="N109" s="108"/>
      <c r="O109" s="109"/>
      <c r="P109" s="108"/>
      <c r="Q109" s="109"/>
      <c r="R109" s="108"/>
      <c r="S109" s="109"/>
      <c r="T109" s="153"/>
      <c r="U109" s="146"/>
    </row>
    <row r="110" spans="4:21">
      <c r="D110" s="91"/>
      <c r="E110" s="91"/>
      <c r="F110" s="91"/>
      <c r="G110" s="90"/>
      <c r="H110" s="96"/>
      <c r="I110" s="108"/>
      <c r="J110" s="108"/>
      <c r="K110" s="109"/>
      <c r="L110" s="108"/>
      <c r="M110" s="109"/>
      <c r="N110" s="108"/>
      <c r="O110" s="109"/>
      <c r="P110" s="108"/>
      <c r="Q110" s="109"/>
      <c r="R110" s="108"/>
      <c r="S110" s="109"/>
      <c r="T110" s="153"/>
      <c r="U110" s="146"/>
    </row>
    <row r="111" spans="4:21">
      <c r="D111" s="91"/>
      <c r="E111" s="91"/>
      <c r="F111" s="91"/>
      <c r="G111" s="90"/>
      <c r="H111" s="96"/>
      <c r="I111" s="108"/>
      <c r="J111" s="108"/>
      <c r="K111" s="109"/>
      <c r="L111" s="108"/>
      <c r="M111" s="109"/>
      <c r="N111" s="108"/>
      <c r="O111" s="109"/>
      <c r="P111" s="108"/>
      <c r="Q111" s="109"/>
      <c r="R111" s="108"/>
      <c r="S111" s="109"/>
      <c r="T111" s="153"/>
      <c r="U111" s="146"/>
    </row>
    <row r="112" spans="4:21">
      <c r="D112" s="91"/>
      <c r="E112" s="91"/>
      <c r="F112" s="91"/>
      <c r="G112" s="90"/>
      <c r="H112" s="96"/>
      <c r="I112" s="108"/>
      <c r="J112" s="108"/>
      <c r="K112" s="109"/>
      <c r="L112" s="108"/>
      <c r="M112" s="109"/>
      <c r="N112" s="108"/>
      <c r="O112" s="109"/>
      <c r="P112" s="108"/>
      <c r="Q112" s="109"/>
      <c r="R112" s="108"/>
      <c r="S112" s="109"/>
      <c r="T112" s="153"/>
      <c r="U112" s="146"/>
    </row>
    <row r="113" spans="4:21">
      <c r="D113" s="91"/>
      <c r="E113" s="91"/>
      <c r="F113" s="91"/>
      <c r="G113" s="90"/>
      <c r="H113" s="96"/>
      <c r="I113" s="108"/>
      <c r="J113" s="108"/>
      <c r="K113" s="109"/>
      <c r="L113" s="108"/>
      <c r="M113" s="109"/>
      <c r="N113" s="108"/>
      <c r="O113" s="109"/>
      <c r="P113" s="108"/>
      <c r="Q113" s="109"/>
      <c r="R113" s="108"/>
      <c r="S113" s="109"/>
      <c r="T113" s="153"/>
      <c r="U113" s="146"/>
    </row>
    <row r="114" spans="4:21">
      <c r="D114" s="91"/>
      <c r="E114" s="91"/>
      <c r="F114" s="91"/>
      <c r="G114" s="90"/>
      <c r="H114" s="96"/>
      <c r="I114" s="108"/>
      <c r="J114" s="108"/>
      <c r="K114" s="109"/>
      <c r="L114" s="108"/>
      <c r="M114" s="109"/>
      <c r="N114" s="108"/>
      <c r="O114" s="109"/>
      <c r="P114" s="108"/>
      <c r="Q114" s="109"/>
      <c r="R114" s="108"/>
      <c r="S114" s="109"/>
      <c r="T114" s="153"/>
      <c r="U114" s="146"/>
    </row>
    <row r="115" spans="4:21">
      <c r="D115" s="91"/>
      <c r="E115" s="91"/>
      <c r="F115" s="91"/>
      <c r="G115" s="90"/>
      <c r="H115" s="96"/>
      <c r="I115" s="108"/>
      <c r="J115" s="108"/>
      <c r="K115" s="109"/>
      <c r="L115" s="108"/>
      <c r="M115" s="109"/>
      <c r="N115" s="108"/>
      <c r="O115" s="109"/>
      <c r="P115" s="108"/>
      <c r="Q115" s="109"/>
      <c r="R115" s="108"/>
      <c r="S115" s="109"/>
      <c r="T115" s="153"/>
      <c r="U115" s="146"/>
    </row>
    <row r="116" spans="4:21">
      <c r="D116" s="91"/>
      <c r="E116" s="91"/>
      <c r="F116" s="91"/>
      <c r="G116" s="90"/>
      <c r="H116" s="96"/>
      <c r="I116" s="108"/>
      <c r="J116" s="108"/>
      <c r="K116" s="109"/>
      <c r="L116" s="108"/>
      <c r="M116" s="109"/>
      <c r="N116" s="108"/>
      <c r="O116" s="109"/>
      <c r="P116" s="108"/>
      <c r="Q116" s="109"/>
      <c r="R116" s="108"/>
      <c r="S116" s="109"/>
      <c r="T116" s="153"/>
      <c r="U116" s="146"/>
    </row>
    <row r="117" spans="4:21">
      <c r="D117" s="91"/>
      <c r="E117" s="91"/>
      <c r="F117" s="91"/>
      <c r="G117" s="90"/>
      <c r="H117" s="96"/>
      <c r="I117" s="108"/>
      <c r="J117" s="108"/>
      <c r="K117" s="109"/>
      <c r="L117" s="108"/>
      <c r="M117" s="109"/>
      <c r="N117" s="108"/>
      <c r="O117" s="109"/>
      <c r="P117" s="108"/>
      <c r="Q117" s="109"/>
      <c r="R117" s="108"/>
      <c r="S117" s="109"/>
      <c r="T117" s="153"/>
      <c r="U117" s="146"/>
    </row>
    <row r="118" spans="4:21">
      <c r="D118" s="91"/>
      <c r="E118" s="91"/>
      <c r="F118" s="91"/>
      <c r="G118" s="90"/>
      <c r="H118" s="96"/>
      <c r="I118" s="108"/>
      <c r="J118" s="108"/>
      <c r="K118" s="109"/>
      <c r="L118" s="108"/>
      <c r="M118" s="109"/>
      <c r="N118" s="108"/>
      <c r="O118" s="109"/>
      <c r="P118" s="108"/>
      <c r="Q118" s="109"/>
      <c r="R118" s="108"/>
      <c r="S118" s="109"/>
      <c r="T118" s="153"/>
      <c r="U118" s="146"/>
    </row>
    <row r="119" spans="4:21">
      <c r="D119" s="91"/>
      <c r="E119" s="91"/>
      <c r="F119" s="91"/>
      <c r="G119" s="90"/>
      <c r="H119" s="96"/>
      <c r="I119" s="108"/>
      <c r="J119" s="108"/>
      <c r="K119" s="109"/>
      <c r="L119" s="108"/>
      <c r="M119" s="109"/>
      <c r="N119" s="108"/>
      <c r="O119" s="109"/>
      <c r="P119" s="108"/>
      <c r="Q119" s="109"/>
      <c r="R119" s="108"/>
      <c r="S119" s="109"/>
      <c r="T119" s="153"/>
      <c r="U119" s="146"/>
    </row>
    <row r="120" spans="4:21">
      <c r="D120" s="91"/>
      <c r="E120" s="91"/>
      <c r="F120" s="91"/>
      <c r="G120" s="90"/>
      <c r="H120" s="96"/>
      <c r="I120" s="108"/>
      <c r="J120" s="108"/>
      <c r="K120" s="109"/>
      <c r="L120" s="108"/>
      <c r="M120" s="109"/>
      <c r="N120" s="108"/>
      <c r="O120" s="109"/>
      <c r="P120" s="108"/>
      <c r="Q120" s="109"/>
      <c r="R120" s="108"/>
      <c r="S120" s="109"/>
      <c r="T120" s="153"/>
      <c r="U120" s="146"/>
    </row>
    <row r="121" spans="4:21">
      <c r="D121" s="91"/>
      <c r="E121" s="91"/>
      <c r="F121" s="91"/>
      <c r="G121" s="90"/>
      <c r="H121" s="96"/>
      <c r="I121" s="108"/>
      <c r="J121" s="108"/>
      <c r="K121" s="109"/>
      <c r="L121" s="108"/>
      <c r="M121" s="109"/>
      <c r="N121" s="108"/>
      <c r="O121" s="109"/>
      <c r="P121" s="108"/>
      <c r="Q121" s="109"/>
      <c r="R121" s="108"/>
      <c r="S121" s="109"/>
      <c r="T121" s="153"/>
      <c r="U121" s="146"/>
    </row>
    <row r="122" spans="4:21">
      <c r="D122" s="91"/>
      <c r="E122" s="91"/>
      <c r="F122" s="91"/>
      <c r="G122" s="90"/>
      <c r="H122" s="96"/>
      <c r="I122" s="108"/>
      <c r="J122" s="108"/>
      <c r="K122" s="109"/>
      <c r="L122" s="108"/>
      <c r="M122" s="109"/>
      <c r="N122" s="108"/>
      <c r="O122" s="109"/>
      <c r="P122" s="108"/>
      <c r="Q122" s="109"/>
      <c r="R122" s="108"/>
      <c r="S122" s="109"/>
      <c r="T122" s="153"/>
      <c r="U122" s="146"/>
    </row>
    <row r="123" spans="4:21">
      <c r="D123" s="91"/>
      <c r="E123" s="91"/>
      <c r="F123" s="91"/>
      <c r="G123" s="90"/>
      <c r="H123" s="96"/>
      <c r="I123" s="108"/>
      <c r="J123" s="108"/>
      <c r="K123" s="109"/>
      <c r="L123" s="108"/>
      <c r="M123" s="109"/>
      <c r="N123" s="108"/>
      <c r="O123" s="109"/>
      <c r="P123" s="108"/>
      <c r="Q123" s="109"/>
      <c r="R123" s="108"/>
      <c r="S123" s="109"/>
      <c r="T123" s="153"/>
      <c r="U123" s="146"/>
    </row>
    <row r="124" spans="4:21">
      <c r="D124" s="91"/>
      <c r="E124" s="91"/>
      <c r="F124" s="91"/>
      <c r="G124" s="90"/>
      <c r="H124" s="96"/>
      <c r="I124" s="108"/>
      <c r="J124" s="108"/>
      <c r="K124" s="109"/>
      <c r="L124" s="108"/>
      <c r="M124" s="109"/>
      <c r="N124" s="108"/>
      <c r="O124" s="109"/>
      <c r="P124" s="108"/>
      <c r="Q124" s="109"/>
      <c r="R124" s="108"/>
      <c r="S124" s="109"/>
      <c r="T124" s="153"/>
      <c r="U124" s="146"/>
    </row>
    <row r="125" spans="4:21">
      <c r="D125" s="91"/>
      <c r="E125" s="91"/>
      <c r="F125" s="91"/>
      <c r="G125" s="90"/>
      <c r="H125" s="96"/>
      <c r="I125" s="108"/>
      <c r="J125" s="108"/>
      <c r="K125" s="109"/>
      <c r="L125" s="108"/>
      <c r="M125" s="109"/>
      <c r="N125" s="108"/>
      <c r="O125" s="109"/>
      <c r="P125" s="108"/>
      <c r="Q125" s="109"/>
      <c r="R125" s="108"/>
      <c r="S125" s="109"/>
      <c r="T125" s="153"/>
      <c r="U125" s="146"/>
    </row>
    <row r="126" spans="4:21">
      <c r="D126" s="91"/>
      <c r="E126" s="91"/>
      <c r="F126" s="91"/>
      <c r="G126" s="90"/>
      <c r="H126" s="96"/>
      <c r="I126" s="108"/>
      <c r="J126" s="108"/>
      <c r="K126" s="109"/>
      <c r="L126" s="108"/>
      <c r="M126" s="109"/>
      <c r="N126" s="108"/>
      <c r="O126" s="109"/>
      <c r="P126" s="108"/>
      <c r="Q126" s="109"/>
      <c r="R126" s="108"/>
      <c r="S126" s="109"/>
      <c r="T126" s="153"/>
      <c r="U126" s="146"/>
    </row>
    <row r="127" spans="4:21">
      <c r="D127" s="91"/>
      <c r="E127" s="91"/>
      <c r="F127" s="91"/>
      <c r="G127" s="90"/>
      <c r="H127" s="96"/>
      <c r="I127" s="108"/>
      <c r="J127" s="108"/>
      <c r="K127" s="109"/>
      <c r="L127" s="108"/>
      <c r="M127" s="109"/>
      <c r="N127" s="108"/>
      <c r="O127" s="109"/>
      <c r="P127" s="108"/>
      <c r="Q127" s="109"/>
      <c r="R127" s="108"/>
      <c r="S127" s="109"/>
      <c r="T127" s="153"/>
      <c r="U127" s="146"/>
    </row>
    <row r="128" spans="4:21">
      <c r="D128" s="91"/>
      <c r="E128" s="91"/>
      <c r="F128" s="91"/>
      <c r="G128" s="90"/>
      <c r="H128" s="96"/>
      <c r="I128" s="108"/>
      <c r="J128" s="108"/>
      <c r="K128" s="109"/>
      <c r="L128" s="108"/>
      <c r="M128" s="109"/>
      <c r="N128" s="108"/>
      <c r="O128" s="109"/>
      <c r="P128" s="108"/>
      <c r="Q128" s="109"/>
      <c r="R128" s="108"/>
      <c r="S128" s="109"/>
      <c r="T128" s="153"/>
      <c r="U128" s="146"/>
    </row>
    <row r="129" spans="4:21">
      <c r="D129" s="91"/>
      <c r="E129" s="91"/>
      <c r="F129" s="91"/>
      <c r="G129" s="90"/>
      <c r="H129" s="96"/>
      <c r="I129" s="108"/>
      <c r="J129" s="108"/>
      <c r="K129" s="109"/>
      <c r="L129" s="108"/>
      <c r="M129" s="109"/>
      <c r="N129" s="108"/>
      <c r="O129" s="109"/>
      <c r="P129" s="108"/>
      <c r="Q129" s="109"/>
      <c r="R129" s="108"/>
      <c r="S129" s="109"/>
      <c r="T129" s="153"/>
      <c r="U129" s="146"/>
    </row>
    <row r="130" spans="4:21">
      <c r="D130" s="91"/>
      <c r="E130" s="91"/>
      <c r="F130" s="91"/>
      <c r="G130" s="90"/>
      <c r="H130" s="96"/>
      <c r="I130" s="108"/>
      <c r="J130" s="108"/>
      <c r="K130" s="109"/>
      <c r="L130" s="108"/>
      <c r="M130" s="109"/>
      <c r="N130" s="108"/>
      <c r="O130" s="109"/>
      <c r="P130" s="108"/>
      <c r="Q130" s="109"/>
      <c r="R130" s="108"/>
      <c r="S130" s="109"/>
      <c r="T130" s="153"/>
      <c r="U130" s="146"/>
    </row>
    <row r="131" spans="4:21">
      <c r="D131" s="91"/>
      <c r="E131" s="91"/>
      <c r="F131" s="91"/>
      <c r="G131" s="90"/>
      <c r="H131" s="96"/>
      <c r="I131" s="108"/>
      <c r="J131" s="108"/>
      <c r="K131" s="109"/>
      <c r="L131" s="108"/>
      <c r="M131" s="109"/>
      <c r="N131" s="108"/>
      <c r="O131" s="109"/>
      <c r="P131" s="108"/>
      <c r="Q131" s="109"/>
      <c r="R131" s="108"/>
      <c r="S131" s="109"/>
      <c r="T131" s="153"/>
      <c r="U131" s="146"/>
    </row>
    <row r="132" spans="4:21">
      <c r="D132" s="91"/>
      <c r="E132" s="91"/>
      <c r="F132" s="91"/>
      <c r="G132" s="90"/>
      <c r="H132" s="96"/>
      <c r="I132" s="108"/>
      <c r="J132" s="108"/>
      <c r="K132" s="109"/>
      <c r="L132" s="108"/>
      <c r="M132" s="109"/>
      <c r="N132" s="108"/>
      <c r="O132" s="109"/>
      <c r="P132" s="108"/>
      <c r="Q132" s="109"/>
      <c r="R132" s="108"/>
      <c r="S132" s="109"/>
      <c r="T132" s="153"/>
      <c r="U132" s="146"/>
    </row>
    <row r="133" spans="4:21">
      <c r="D133" s="91"/>
      <c r="E133" s="91"/>
      <c r="F133" s="91"/>
      <c r="G133" s="90"/>
      <c r="H133" s="96"/>
      <c r="I133" s="108"/>
      <c r="J133" s="108"/>
      <c r="K133" s="109"/>
      <c r="L133" s="108"/>
      <c r="M133" s="109"/>
      <c r="N133" s="108"/>
      <c r="O133" s="109"/>
      <c r="P133" s="108"/>
      <c r="Q133" s="109"/>
      <c r="R133" s="108"/>
      <c r="S133" s="109"/>
      <c r="T133" s="153"/>
      <c r="U133" s="146"/>
    </row>
    <row r="134" spans="4:21">
      <c r="D134" s="91"/>
      <c r="E134" s="91"/>
      <c r="F134" s="91"/>
      <c r="G134" s="90"/>
      <c r="H134" s="96"/>
      <c r="I134" s="108"/>
      <c r="J134" s="108"/>
      <c r="K134" s="109"/>
      <c r="L134" s="108"/>
      <c r="M134" s="109"/>
      <c r="N134" s="108"/>
      <c r="O134" s="109"/>
      <c r="P134" s="108"/>
      <c r="Q134" s="109"/>
      <c r="R134" s="108"/>
      <c r="S134" s="109"/>
      <c r="T134" s="153"/>
      <c r="U134" s="146"/>
    </row>
    <row r="135" spans="4:21">
      <c r="D135" s="91"/>
      <c r="E135" s="91"/>
      <c r="F135" s="91"/>
      <c r="G135" s="90"/>
      <c r="H135" s="96"/>
      <c r="I135" s="108"/>
      <c r="J135" s="108"/>
      <c r="K135" s="109"/>
      <c r="L135" s="108"/>
      <c r="M135" s="109"/>
      <c r="N135" s="108"/>
      <c r="O135" s="109"/>
      <c r="P135" s="108"/>
      <c r="Q135" s="109"/>
      <c r="R135" s="108"/>
      <c r="S135" s="109"/>
      <c r="T135" s="153"/>
      <c r="U135" s="146"/>
    </row>
    <row r="136" spans="4:21">
      <c r="D136" s="91"/>
      <c r="E136" s="91"/>
      <c r="F136" s="91"/>
      <c r="G136" s="90"/>
      <c r="H136" s="96"/>
      <c r="I136" s="108"/>
      <c r="J136" s="108"/>
      <c r="K136" s="109"/>
      <c r="L136" s="108"/>
      <c r="M136" s="109"/>
      <c r="N136" s="108"/>
      <c r="O136" s="109"/>
      <c r="P136" s="108"/>
      <c r="Q136" s="109"/>
      <c r="R136" s="108"/>
      <c r="S136" s="109"/>
      <c r="T136" s="153"/>
      <c r="U136" s="146"/>
    </row>
    <row r="137" spans="4:21">
      <c r="D137" s="91"/>
      <c r="E137" s="91"/>
      <c r="F137" s="91"/>
      <c r="G137" s="90"/>
      <c r="H137" s="96"/>
      <c r="I137" s="108"/>
      <c r="J137" s="108"/>
      <c r="K137" s="109"/>
      <c r="L137" s="108"/>
      <c r="M137" s="109"/>
      <c r="N137" s="108"/>
      <c r="O137" s="109"/>
      <c r="P137" s="108"/>
      <c r="Q137" s="109"/>
      <c r="R137" s="108"/>
      <c r="S137" s="109"/>
      <c r="T137" s="153"/>
      <c r="U137" s="146"/>
    </row>
    <row r="138" spans="4:21">
      <c r="D138" s="91"/>
      <c r="E138" s="91"/>
      <c r="F138" s="91"/>
      <c r="G138" s="90"/>
      <c r="H138" s="96"/>
      <c r="I138" s="108"/>
      <c r="J138" s="108"/>
      <c r="K138" s="109"/>
      <c r="L138" s="108"/>
      <c r="M138" s="109"/>
      <c r="N138" s="108"/>
      <c r="O138" s="109"/>
      <c r="P138" s="108"/>
      <c r="Q138" s="109"/>
      <c r="R138" s="108"/>
      <c r="S138" s="109"/>
      <c r="T138" s="153"/>
      <c r="U138" s="146"/>
    </row>
    <row r="139" spans="4:21">
      <c r="D139" s="91"/>
      <c r="E139" s="91"/>
      <c r="F139" s="91"/>
      <c r="G139" s="90"/>
      <c r="H139" s="96"/>
      <c r="I139" s="108"/>
      <c r="J139" s="108"/>
      <c r="K139" s="109"/>
      <c r="L139" s="108"/>
      <c r="M139" s="109"/>
      <c r="N139" s="108"/>
      <c r="O139" s="109"/>
      <c r="P139" s="108"/>
      <c r="Q139" s="109"/>
      <c r="R139" s="108"/>
      <c r="S139" s="109"/>
      <c r="T139" s="153"/>
      <c r="U139" s="146"/>
    </row>
    <row r="140" spans="4:21">
      <c r="D140" s="91"/>
      <c r="E140" s="91"/>
      <c r="F140" s="91"/>
      <c r="G140" s="90"/>
      <c r="H140" s="96"/>
      <c r="I140" s="108"/>
      <c r="J140" s="108"/>
      <c r="K140" s="109"/>
      <c r="L140" s="108"/>
      <c r="M140" s="109"/>
      <c r="N140" s="108"/>
      <c r="O140" s="109"/>
      <c r="P140" s="108"/>
      <c r="Q140" s="109"/>
      <c r="R140" s="108"/>
      <c r="S140" s="109"/>
      <c r="T140" s="153"/>
      <c r="U140" s="146"/>
    </row>
    <row r="141" spans="4:21">
      <c r="D141" s="91"/>
      <c r="E141" s="91"/>
      <c r="F141" s="91"/>
      <c r="G141" s="90"/>
      <c r="H141" s="96"/>
      <c r="I141" s="108"/>
      <c r="J141" s="108"/>
      <c r="K141" s="109"/>
      <c r="L141" s="108"/>
      <c r="M141" s="109"/>
      <c r="N141" s="108"/>
      <c r="O141" s="109"/>
      <c r="P141" s="108"/>
      <c r="Q141" s="109"/>
      <c r="R141" s="108"/>
      <c r="S141" s="109"/>
      <c r="T141" s="153"/>
      <c r="U141" s="146"/>
    </row>
    <row r="142" spans="4:21">
      <c r="D142" s="91"/>
      <c r="E142" s="91"/>
      <c r="F142" s="91"/>
      <c r="G142" s="90"/>
      <c r="H142" s="96"/>
      <c r="I142" s="108"/>
      <c r="J142" s="108"/>
      <c r="K142" s="109"/>
      <c r="L142" s="108"/>
      <c r="M142" s="109"/>
      <c r="N142" s="108"/>
      <c r="O142" s="109"/>
      <c r="P142" s="108"/>
      <c r="Q142" s="109"/>
      <c r="R142" s="108"/>
      <c r="S142" s="109"/>
      <c r="T142" s="153"/>
      <c r="U142" s="146"/>
    </row>
    <row r="143" spans="4:21">
      <c r="D143" s="91"/>
      <c r="E143" s="91"/>
      <c r="F143" s="91"/>
      <c r="G143" s="90"/>
      <c r="H143" s="96"/>
      <c r="I143" s="108"/>
      <c r="J143" s="108"/>
      <c r="K143" s="109"/>
      <c r="L143" s="108"/>
      <c r="M143" s="109"/>
      <c r="N143" s="108"/>
      <c r="O143" s="109"/>
      <c r="P143" s="108"/>
      <c r="Q143" s="109"/>
      <c r="R143" s="108"/>
      <c r="S143" s="109"/>
      <c r="T143" s="153"/>
      <c r="U143" s="146"/>
    </row>
    <row r="144" spans="4:21">
      <c r="D144" s="91"/>
      <c r="E144" s="91"/>
      <c r="F144" s="91"/>
      <c r="G144" s="90"/>
      <c r="H144" s="96"/>
      <c r="I144" s="108"/>
      <c r="J144" s="108"/>
      <c r="K144" s="109"/>
      <c r="L144" s="108"/>
      <c r="M144" s="109"/>
      <c r="N144" s="108"/>
      <c r="O144" s="109"/>
      <c r="P144" s="108"/>
      <c r="Q144" s="109"/>
      <c r="R144" s="108"/>
      <c r="S144" s="109"/>
      <c r="T144" s="153"/>
      <c r="U144" s="146"/>
    </row>
    <row r="145" spans="4:21">
      <c r="D145" s="91"/>
      <c r="E145" s="91"/>
      <c r="F145" s="91"/>
      <c r="G145" s="90"/>
      <c r="H145" s="96"/>
      <c r="I145" s="108"/>
      <c r="J145" s="108"/>
      <c r="K145" s="109"/>
      <c r="L145" s="108"/>
      <c r="M145" s="109"/>
      <c r="N145" s="108"/>
      <c r="O145" s="109"/>
      <c r="P145" s="108"/>
      <c r="Q145" s="109"/>
      <c r="R145" s="108"/>
      <c r="S145" s="109"/>
      <c r="T145" s="153"/>
      <c r="U145" s="146"/>
    </row>
    <row r="146" spans="4:21">
      <c r="D146" s="91"/>
      <c r="E146" s="91"/>
      <c r="F146" s="91"/>
      <c r="G146" s="90"/>
      <c r="H146" s="96"/>
      <c r="I146" s="108"/>
      <c r="J146" s="108"/>
      <c r="K146" s="109"/>
      <c r="L146" s="108"/>
      <c r="M146" s="109"/>
      <c r="N146" s="108"/>
      <c r="O146" s="109"/>
      <c r="P146" s="108"/>
      <c r="Q146" s="109"/>
      <c r="R146" s="108"/>
      <c r="S146" s="109"/>
      <c r="T146" s="153"/>
      <c r="U146" s="146"/>
    </row>
    <row r="147" spans="4:21">
      <c r="D147" s="91"/>
      <c r="E147" s="91"/>
      <c r="F147" s="91"/>
      <c r="G147" s="90"/>
      <c r="H147" s="96"/>
      <c r="I147" s="108"/>
      <c r="J147" s="108"/>
      <c r="K147" s="109"/>
      <c r="L147" s="108"/>
      <c r="M147" s="109"/>
      <c r="N147" s="108"/>
      <c r="O147" s="109"/>
      <c r="P147" s="108"/>
      <c r="Q147" s="109"/>
      <c r="R147" s="108"/>
      <c r="S147" s="109"/>
      <c r="T147" s="153"/>
      <c r="U147" s="146"/>
    </row>
    <row r="148" spans="4:21">
      <c r="D148" s="91"/>
      <c r="E148" s="91"/>
      <c r="F148" s="91"/>
      <c r="G148" s="90"/>
      <c r="H148" s="96"/>
      <c r="I148" s="108"/>
      <c r="J148" s="108"/>
      <c r="K148" s="109"/>
      <c r="L148" s="108"/>
      <c r="M148" s="109"/>
      <c r="N148" s="108"/>
      <c r="O148" s="109"/>
      <c r="P148" s="108"/>
      <c r="Q148" s="109"/>
      <c r="R148" s="108"/>
      <c r="S148" s="109"/>
      <c r="T148" s="153"/>
      <c r="U148" s="146"/>
    </row>
    <row r="149" spans="4:21">
      <c r="D149" s="91"/>
      <c r="E149" s="91"/>
      <c r="F149" s="91"/>
      <c r="G149" s="90"/>
      <c r="H149" s="96"/>
      <c r="I149" s="108"/>
      <c r="J149" s="108"/>
      <c r="K149" s="109"/>
      <c r="L149" s="108"/>
      <c r="M149" s="109"/>
      <c r="N149" s="108"/>
      <c r="O149" s="109"/>
      <c r="P149" s="108"/>
      <c r="Q149" s="109"/>
      <c r="R149" s="108"/>
      <c r="S149" s="109"/>
      <c r="T149" s="153"/>
      <c r="U149" s="146"/>
    </row>
    <row r="150" spans="4:21">
      <c r="D150" s="91"/>
      <c r="E150" s="91"/>
      <c r="F150" s="91"/>
      <c r="G150" s="90"/>
      <c r="H150" s="96"/>
      <c r="I150" s="108"/>
      <c r="J150" s="108"/>
      <c r="K150" s="109"/>
      <c r="L150" s="108"/>
      <c r="M150" s="109"/>
      <c r="N150" s="108"/>
      <c r="O150" s="109"/>
      <c r="P150" s="108"/>
      <c r="Q150" s="109"/>
      <c r="R150" s="108"/>
      <c r="S150" s="109"/>
      <c r="T150" s="153"/>
      <c r="U150" s="146"/>
    </row>
    <row r="151" spans="4:21">
      <c r="D151" s="91"/>
      <c r="E151" s="91"/>
      <c r="F151" s="91"/>
      <c r="G151" s="90"/>
      <c r="H151" s="96"/>
      <c r="I151" s="108"/>
      <c r="J151" s="108"/>
      <c r="K151" s="109"/>
      <c r="L151" s="108"/>
      <c r="M151" s="109"/>
      <c r="N151" s="108"/>
      <c r="O151" s="109"/>
      <c r="P151" s="108"/>
      <c r="Q151" s="109"/>
      <c r="R151" s="108"/>
      <c r="S151" s="109"/>
      <c r="T151" s="153"/>
      <c r="U151" s="146"/>
    </row>
    <row r="152" spans="4:21">
      <c r="D152" s="91"/>
      <c r="E152" s="91"/>
      <c r="F152" s="91"/>
      <c r="G152" s="90"/>
      <c r="H152" s="96"/>
      <c r="I152" s="108"/>
      <c r="J152" s="108"/>
      <c r="K152" s="109"/>
      <c r="L152" s="108"/>
      <c r="M152" s="109"/>
      <c r="N152" s="108"/>
      <c r="O152" s="109"/>
      <c r="P152" s="108"/>
      <c r="Q152" s="109"/>
      <c r="R152" s="108"/>
      <c r="S152" s="109"/>
      <c r="T152" s="153"/>
      <c r="U152" s="146"/>
    </row>
    <row r="153" spans="4:21">
      <c r="D153" s="91"/>
      <c r="E153" s="91"/>
      <c r="F153" s="91"/>
      <c r="G153" s="90"/>
      <c r="H153" s="96"/>
      <c r="I153" s="108"/>
      <c r="J153" s="108"/>
      <c r="K153" s="109"/>
      <c r="L153" s="108"/>
      <c r="M153" s="109"/>
      <c r="N153" s="108"/>
      <c r="O153" s="109"/>
      <c r="P153" s="108"/>
      <c r="Q153" s="109"/>
      <c r="R153" s="108"/>
      <c r="S153" s="109"/>
      <c r="T153" s="153"/>
      <c r="U153" s="146"/>
    </row>
    <row r="154" spans="4:21">
      <c r="D154" s="91"/>
      <c r="E154" s="91"/>
      <c r="F154" s="91"/>
      <c r="G154" s="90"/>
      <c r="H154" s="96"/>
      <c r="I154" s="108"/>
      <c r="J154" s="108"/>
      <c r="K154" s="109"/>
      <c r="L154" s="108"/>
      <c r="M154" s="109"/>
      <c r="N154" s="108"/>
      <c r="O154" s="109"/>
      <c r="P154" s="108"/>
      <c r="Q154" s="109"/>
      <c r="R154" s="108"/>
      <c r="S154" s="109"/>
      <c r="T154" s="153"/>
      <c r="U154" s="146"/>
    </row>
    <row r="155" spans="4:21">
      <c r="D155" s="91"/>
      <c r="E155" s="91"/>
      <c r="F155" s="91"/>
      <c r="G155" s="90"/>
      <c r="H155" s="96"/>
      <c r="I155" s="108"/>
      <c r="J155" s="108"/>
      <c r="K155" s="109"/>
      <c r="L155" s="108"/>
      <c r="M155" s="109"/>
      <c r="N155" s="108"/>
      <c r="O155" s="109"/>
      <c r="P155" s="108"/>
      <c r="Q155" s="109"/>
      <c r="R155" s="108"/>
      <c r="S155" s="109"/>
      <c r="T155" s="153"/>
      <c r="U155" s="146"/>
    </row>
    <row r="156" spans="4:21">
      <c r="D156" s="91"/>
      <c r="E156" s="91"/>
      <c r="F156" s="91"/>
      <c r="G156" s="90"/>
      <c r="H156" s="96"/>
      <c r="I156" s="108"/>
      <c r="J156" s="108"/>
      <c r="K156" s="109"/>
      <c r="L156" s="108"/>
      <c r="M156" s="109"/>
      <c r="N156" s="108"/>
      <c r="O156" s="109"/>
      <c r="P156" s="108"/>
      <c r="Q156" s="109"/>
      <c r="R156" s="108"/>
      <c r="S156" s="109"/>
      <c r="T156" s="153"/>
      <c r="U156" s="146"/>
    </row>
    <row r="157" spans="4:21">
      <c r="D157" s="91"/>
      <c r="E157" s="91"/>
      <c r="F157" s="91"/>
      <c r="G157" s="90"/>
      <c r="H157" s="96"/>
      <c r="I157" s="108"/>
      <c r="J157" s="108"/>
      <c r="K157" s="109"/>
      <c r="L157" s="108"/>
      <c r="M157" s="109"/>
      <c r="N157" s="108"/>
      <c r="O157" s="109"/>
      <c r="P157" s="108"/>
      <c r="Q157" s="109"/>
      <c r="R157" s="108"/>
      <c r="S157" s="109"/>
      <c r="T157" s="153"/>
      <c r="U157" s="146"/>
    </row>
    <row r="158" spans="4:21">
      <c r="D158" s="91"/>
      <c r="E158" s="91"/>
      <c r="F158" s="91"/>
      <c r="G158" s="90"/>
      <c r="H158" s="96"/>
      <c r="I158" s="108"/>
      <c r="J158" s="108"/>
      <c r="K158" s="109"/>
      <c r="L158" s="108"/>
      <c r="M158" s="109"/>
      <c r="N158" s="108"/>
      <c r="O158" s="109"/>
      <c r="P158" s="108"/>
      <c r="Q158" s="109"/>
      <c r="R158" s="108"/>
      <c r="S158" s="109"/>
      <c r="T158" s="153"/>
      <c r="U158" s="146"/>
    </row>
    <row r="159" spans="4:21">
      <c r="D159" s="91"/>
      <c r="E159" s="91"/>
      <c r="F159" s="91"/>
      <c r="G159" s="90"/>
      <c r="H159" s="96"/>
      <c r="I159" s="108"/>
      <c r="J159" s="108"/>
      <c r="K159" s="109"/>
      <c r="L159" s="108"/>
      <c r="M159" s="109"/>
      <c r="N159" s="108"/>
      <c r="O159" s="109"/>
      <c r="P159" s="108"/>
      <c r="Q159" s="109"/>
      <c r="R159" s="108"/>
      <c r="S159" s="109"/>
      <c r="T159" s="153"/>
      <c r="U159" s="146"/>
    </row>
    <row r="160" spans="4:21">
      <c r="D160" s="91"/>
      <c r="E160" s="91"/>
      <c r="F160" s="91"/>
      <c r="G160" s="90"/>
      <c r="H160" s="96"/>
      <c r="I160" s="108"/>
      <c r="J160" s="108"/>
      <c r="K160" s="109"/>
      <c r="L160" s="108"/>
      <c r="M160" s="109"/>
      <c r="N160" s="108"/>
      <c r="O160" s="109"/>
      <c r="P160" s="108"/>
      <c r="Q160" s="109"/>
      <c r="R160" s="108"/>
      <c r="S160" s="109"/>
      <c r="T160" s="153"/>
      <c r="U160" s="146"/>
    </row>
    <row r="161" spans="4:21">
      <c r="D161" s="91"/>
      <c r="E161" s="91"/>
      <c r="F161" s="91"/>
      <c r="G161" s="90"/>
      <c r="H161" s="96"/>
      <c r="I161" s="108"/>
      <c r="J161" s="108"/>
      <c r="K161" s="109"/>
      <c r="L161" s="108"/>
      <c r="M161" s="109"/>
      <c r="N161" s="108"/>
      <c r="O161" s="109"/>
      <c r="P161" s="108"/>
      <c r="Q161" s="109"/>
      <c r="R161" s="108"/>
      <c r="S161" s="109"/>
      <c r="T161" s="153"/>
      <c r="U161" s="146"/>
    </row>
    <row r="162" spans="4:21">
      <c r="D162" s="91"/>
      <c r="E162" s="91"/>
      <c r="F162" s="91"/>
      <c r="G162" s="90"/>
      <c r="H162" s="96"/>
      <c r="I162" s="108"/>
      <c r="J162" s="108"/>
      <c r="K162" s="109"/>
      <c r="L162" s="108"/>
      <c r="M162" s="109"/>
      <c r="N162" s="108"/>
      <c r="O162" s="109"/>
      <c r="P162" s="108"/>
      <c r="Q162" s="109"/>
      <c r="R162" s="108"/>
      <c r="S162" s="109"/>
      <c r="T162" s="153"/>
      <c r="U162" s="146"/>
    </row>
    <row r="163" spans="4:21">
      <c r="D163" s="91"/>
      <c r="E163" s="91"/>
      <c r="F163" s="91"/>
      <c r="G163" s="90"/>
      <c r="H163" s="96"/>
      <c r="I163" s="108"/>
      <c r="J163" s="108"/>
      <c r="K163" s="109"/>
      <c r="L163" s="108"/>
      <c r="M163" s="109"/>
      <c r="N163" s="108"/>
      <c r="O163" s="109"/>
      <c r="P163" s="108"/>
      <c r="Q163" s="109"/>
      <c r="R163" s="108"/>
      <c r="S163" s="109"/>
      <c r="T163" s="153"/>
      <c r="U163" s="146"/>
    </row>
    <row r="164" spans="4:21">
      <c r="D164" s="91"/>
      <c r="E164" s="91"/>
      <c r="F164" s="91"/>
      <c r="G164" s="90"/>
      <c r="H164" s="96"/>
      <c r="I164" s="108"/>
      <c r="J164" s="108"/>
      <c r="K164" s="109"/>
      <c r="L164" s="108"/>
      <c r="M164" s="109"/>
      <c r="N164" s="108"/>
      <c r="O164" s="109"/>
      <c r="P164" s="108"/>
      <c r="Q164" s="109"/>
      <c r="R164" s="108"/>
      <c r="S164" s="109"/>
      <c r="T164" s="153"/>
      <c r="U164" s="146"/>
    </row>
    <row r="165" spans="4:21">
      <c r="D165" s="91"/>
      <c r="E165" s="91"/>
      <c r="F165" s="91"/>
      <c r="G165" s="90"/>
      <c r="H165" s="96"/>
      <c r="I165" s="108"/>
      <c r="J165" s="108"/>
      <c r="K165" s="109"/>
      <c r="L165" s="108"/>
      <c r="M165" s="109"/>
      <c r="N165" s="108"/>
      <c r="O165" s="109"/>
      <c r="P165" s="108"/>
      <c r="Q165" s="109"/>
      <c r="R165" s="108"/>
      <c r="S165" s="109"/>
      <c r="T165" s="153"/>
      <c r="U165" s="146"/>
    </row>
    <row r="166" spans="4:21">
      <c r="D166" s="91"/>
      <c r="E166" s="91"/>
      <c r="F166" s="91"/>
      <c r="G166" s="90"/>
      <c r="H166" s="96"/>
      <c r="I166" s="108"/>
      <c r="J166" s="108"/>
      <c r="K166" s="109"/>
      <c r="L166" s="108"/>
      <c r="M166" s="109"/>
      <c r="N166" s="108"/>
      <c r="O166" s="109"/>
      <c r="P166" s="108"/>
      <c r="Q166" s="109"/>
      <c r="R166" s="108"/>
      <c r="S166" s="109"/>
      <c r="T166" s="153"/>
      <c r="U166" s="146"/>
    </row>
    <row r="167" spans="4:21">
      <c r="D167" s="91"/>
      <c r="E167" s="91"/>
      <c r="F167" s="91"/>
      <c r="G167" s="90"/>
      <c r="H167" s="96"/>
      <c r="I167" s="108"/>
      <c r="J167" s="108"/>
      <c r="K167" s="109"/>
      <c r="L167" s="108"/>
      <c r="M167" s="109"/>
      <c r="N167" s="108"/>
      <c r="O167" s="109"/>
      <c r="P167" s="108"/>
      <c r="Q167" s="109"/>
      <c r="R167" s="108"/>
      <c r="S167" s="109"/>
      <c r="T167" s="153"/>
      <c r="U167" s="146"/>
    </row>
    <row r="168" spans="4:21">
      <c r="D168" s="91"/>
      <c r="E168" s="91"/>
      <c r="F168" s="91"/>
      <c r="G168" s="90"/>
      <c r="H168" s="96"/>
      <c r="I168" s="108"/>
      <c r="J168" s="108"/>
      <c r="K168" s="109"/>
      <c r="L168" s="108"/>
      <c r="M168" s="109"/>
      <c r="N168" s="108"/>
      <c r="O168" s="109"/>
      <c r="P168" s="108"/>
      <c r="Q168" s="109"/>
      <c r="R168" s="108"/>
      <c r="S168" s="109"/>
      <c r="T168" s="153"/>
      <c r="U168" s="146"/>
    </row>
    <row r="169" spans="4:21">
      <c r="D169" s="91"/>
      <c r="E169" s="91"/>
      <c r="F169" s="91"/>
      <c r="G169" s="90"/>
      <c r="H169" s="96"/>
      <c r="I169" s="108"/>
      <c r="J169" s="108"/>
      <c r="K169" s="109"/>
      <c r="L169" s="108"/>
      <c r="M169" s="109"/>
      <c r="N169" s="108"/>
      <c r="O169" s="109"/>
      <c r="P169" s="108"/>
      <c r="Q169" s="109"/>
      <c r="R169" s="108"/>
      <c r="S169" s="109"/>
      <c r="T169" s="153"/>
      <c r="U169" s="146"/>
    </row>
    <row r="170" spans="4:21">
      <c r="D170" s="91"/>
      <c r="E170" s="91"/>
      <c r="F170" s="91"/>
      <c r="G170" s="90"/>
      <c r="H170" s="96"/>
      <c r="I170" s="108"/>
      <c r="J170" s="108"/>
      <c r="K170" s="109"/>
      <c r="L170" s="108"/>
      <c r="M170" s="109"/>
      <c r="N170" s="108"/>
      <c r="O170" s="109"/>
      <c r="P170" s="108"/>
      <c r="Q170" s="109"/>
      <c r="R170" s="108"/>
      <c r="S170" s="109"/>
      <c r="T170" s="153"/>
      <c r="U170" s="146"/>
    </row>
    <row r="171" spans="4:21">
      <c r="D171" s="91"/>
      <c r="E171" s="91"/>
      <c r="F171" s="91"/>
      <c r="G171" s="90"/>
      <c r="H171" s="96"/>
      <c r="I171" s="108"/>
      <c r="J171" s="108"/>
      <c r="K171" s="109"/>
      <c r="L171" s="108"/>
      <c r="M171" s="109"/>
      <c r="N171" s="108"/>
      <c r="O171" s="109"/>
      <c r="P171" s="108"/>
      <c r="Q171" s="109"/>
      <c r="R171" s="108"/>
      <c r="S171" s="109"/>
      <c r="T171" s="153"/>
      <c r="U171" s="146"/>
    </row>
    <row r="172" spans="4:21">
      <c r="D172" s="91"/>
      <c r="E172" s="91"/>
      <c r="F172" s="91"/>
      <c r="G172" s="90"/>
      <c r="H172" s="96"/>
      <c r="I172" s="108"/>
      <c r="J172" s="108"/>
      <c r="K172" s="109"/>
      <c r="L172" s="108"/>
      <c r="M172" s="109"/>
      <c r="N172" s="108"/>
      <c r="O172" s="109"/>
      <c r="P172" s="108"/>
      <c r="Q172" s="109"/>
      <c r="R172" s="108"/>
      <c r="S172" s="109"/>
      <c r="T172" s="153"/>
      <c r="U172" s="146"/>
    </row>
    <row r="173" spans="4:21">
      <c r="D173" s="91"/>
      <c r="E173" s="91"/>
      <c r="F173" s="91"/>
      <c r="G173" s="90"/>
      <c r="H173" s="96"/>
      <c r="I173" s="108"/>
      <c r="J173" s="108"/>
      <c r="K173" s="109"/>
      <c r="L173" s="108"/>
      <c r="M173" s="109"/>
      <c r="N173" s="108"/>
      <c r="O173" s="109"/>
      <c r="P173" s="108"/>
      <c r="Q173" s="109"/>
      <c r="R173" s="108"/>
      <c r="S173" s="109"/>
      <c r="T173" s="153"/>
      <c r="U173" s="146"/>
    </row>
    <row r="174" spans="4:21">
      <c r="D174" s="91"/>
      <c r="E174" s="91"/>
      <c r="F174" s="91"/>
      <c r="G174" s="90"/>
      <c r="H174" s="96"/>
      <c r="I174" s="108"/>
      <c r="J174" s="108"/>
      <c r="K174" s="109"/>
      <c r="L174" s="108"/>
      <c r="M174" s="109"/>
      <c r="N174" s="108"/>
      <c r="O174" s="109"/>
      <c r="P174" s="108"/>
      <c r="Q174" s="109"/>
      <c r="R174" s="108"/>
      <c r="S174" s="109"/>
      <c r="T174" s="153"/>
      <c r="U174" s="146"/>
    </row>
    <row r="175" spans="4:21">
      <c r="D175" s="91"/>
      <c r="E175" s="91"/>
      <c r="F175" s="91"/>
      <c r="G175" s="90"/>
      <c r="H175" s="96"/>
      <c r="I175" s="108"/>
      <c r="J175" s="108"/>
      <c r="K175" s="109"/>
      <c r="L175" s="108"/>
      <c r="M175" s="109"/>
      <c r="N175" s="108"/>
      <c r="O175" s="109"/>
      <c r="P175" s="108"/>
      <c r="Q175" s="109"/>
      <c r="R175" s="108"/>
      <c r="S175" s="109"/>
      <c r="T175" s="153"/>
      <c r="U175" s="146"/>
    </row>
    <row r="176" spans="4:21">
      <c r="D176" s="91"/>
      <c r="E176" s="91"/>
      <c r="F176" s="91"/>
      <c r="G176" s="90"/>
      <c r="H176" s="96"/>
      <c r="I176" s="108"/>
      <c r="J176" s="108"/>
      <c r="K176" s="109"/>
      <c r="L176" s="108"/>
      <c r="M176" s="109"/>
      <c r="N176" s="108"/>
      <c r="O176" s="109"/>
      <c r="P176" s="108"/>
      <c r="Q176" s="109"/>
      <c r="R176" s="108"/>
      <c r="S176" s="109"/>
      <c r="T176" s="153"/>
      <c r="U176" s="146"/>
    </row>
    <row r="177" spans="4:21">
      <c r="D177" s="91"/>
      <c r="E177" s="91"/>
      <c r="F177" s="91"/>
      <c r="G177" s="90"/>
      <c r="H177" s="96"/>
      <c r="I177" s="108"/>
      <c r="J177" s="108"/>
      <c r="K177" s="109"/>
      <c r="L177" s="108"/>
      <c r="M177" s="109"/>
      <c r="N177" s="108"/>
      <c r="O177" s="109"/>
      <c r="P177" s="108"/>
      <c r="Q177" s="109"/>
      <c r="R177" s="108"/>
      <c r="S177" s="109"/>
      <c r="T177" s="153"/>
      <c r="U177" s="146"/>
    </row>
    <row r="178" spans="4:21">
      <c r="D178" s="91"/>
      <c r="E178" s="91"/>
      <c r="F178" s="91"/>
      <c r="G178" s="90"/>
      <c r="H178" s="96"/>
      <c r="I178" s="108"/>
      <c r="J178" s="108"/>
      <c r="K178" s="109"/>
      <c r="L178" s="108"/>
      <c r="M178" s="109"/>
      <c r="N178" s="108"/>
      <c r="O178" s="109"/>
      <c r="P178" s="108"/>
      <c r="Q178" s="109"/>
      <c r="R178" s="108"/>
      <c r="S178" s="109"/>
      <c r="T178" s="153"/>
      <c r="U178" s="146"/>
    </row>
    <row r="179" spans="4:21">
      <c r="D179" s="91"/>
      <c r="E179" s="91"/>
      <c r="F179" s="91"/>
      <c r="G179" s="90"/>
      <c r="H179" s="96"/>
      <c r="I179" s="108"/>
      <c r="J179" s="108"/>
      <c r="K179" s="109"/>
      <c r="L179" s="108"/>
      <c r="M179" s="109"/>
      <c r="N179" s="108"/>
      <c r="O179" s="109"/>
      <c r="P179" s="108"/>
      <c r="Q179" s="109"/>
      <c r="R179" s="108"/>
      <c r="S179" s="109"/>
      <c r="T179" s="153"/>
      <c r="U179" s="146"/>
    </row>
    <row r="180" spans="4:21">
      <c r="D180" s="91"/>
      <c r="E180" s="91"/>
      <c r="F180" s="91"/>
      <c r="G180" s="90"/>
      <c r="H180" s="96"/>
      <c r="I180" s="108"/>
      <c r="J180" s="108"/>
      <c r="K180" s="109"/>
      <c r="L180" s="108"/>
      <c r="M180" s="109"/>
      <c r="N180" s="108"/>
      <c r="O180" s="109"/>
      <c r="P180" s="108"/>
      <c r="Q180" s="109"/>
      <c r="R180" s="108"/>
      <c r="S180" s="109"/>
      <c r="T180" s="153"/>
      <c r="U180" s="146"/>
    </row>
    <row r="181" spans="4:21">
      <c r="D181" s="91"/>
      <c r="E181" s="91"/>
      <c r="F181" s="91"/>
      <c r="G181" s="90"/>
      <c r="H181" s="96"/>
      <c r="I181" s="108"/>
      <c r="J181" s="108"/>
      <c r="K181" s="109"/>
      <c r="L181" s="108"/>
      <c r="M181" s="109"/>
      <c r="N181" s="108"/>
      <c r="O181" s="109"/>
      <c r="P181" s="108"/>
      <c r="Q181" s="109"/>
      <c r="R181" s="108"/>
      <c r="S181" s="109"/>
      <c r="T181" s="153"/>
      <c r="U181" s="146"/>
    </row>
    <row r="182" spans="4:21">
      <c r="D182" s="91"/>
      <c r="E182" s="91"/>
      <c r="F182" s="91"/>
      <c r="G182" s="90"/>
      <c r="H182" s="96"/>
      <c r="I182" s="108"/>
      <c r="J182" s="108"/>
      <c r="K182" s="109"/>
      <c r="L182" s="108"/>
      <c r="M182" s="109"/>
      <c r="N182" s="108"/>
      <c r="O182" s="109"/>
      <c r="P182" s="108"/>
      <c r="Q182" s="109"/>
      <c r="R182" s="108"/>
      <c r="S182" s="109"/>
      <c r="T182" s="153"/>
      <c r="U182" s="146"/>
    </row>
    <row r="183" spans="4:21">
      <c r="D183" s="91"/>
      <c r="E183" s="91"/>
      <c r="F183" s="91"/>
      <c r="G183" s="90"/>
      <c r="H183" s="96"/>
      <c r="I183" s="108"/>
      <c r="J183" s="108"/>
      <c r="K183" s="109"/>
      <c r="L183" s="108"/>
      <c r="M183" s="109"/>
      <c r="N183" s="108"/>
      <c r="O183" s="109"/>
      <c r="P183" s="108"/>
      <c r="Q183" s="109"/>
      <c r="R183" s="108"/>
      <c r="S183" s="109"/>
      <c r="T183" s="153"/>
      <c r="U183" s="146"/>
    </row>
    <row r="184" spans="4:21">
      <c r="D184" s="91"/>
      <c r="E184" s="91"/>
      <c r="F184" s="91"/>
      <c r="G184" s="90"/>
      <c r="H184" s="96"/>
      <c r="I184" s="108"/>
      <c r="J184" s="108"/>
      <c r="K184" s="109"/>
      <c r="L184" s="108"/>
      <c r="M184" s="109"/>
      <c r="N184" s="108"/>
      <c r="O184" s="109"/>
      <c r="P184" s="108"/>
      <c r="Q184" s="109"/>
      <c r="R184" s="108"/>
      <c r="S184" s="109"/>
      <c r="T184" s="153"/>
      <c r="U184" s="146"/>
    </row>
    <row r="185" spans="4:21">
      <c r="D185" s="91"/>
      <c r="E185" s="91"/>
      <c r="F185" s="91"/>
      <c r="G185" s="90"/>
      <c r="H185" s="96"/>
      <c r="I185" s="108"/>
      <c r="J185" s="108"/>
      <c r="K185" s="109"/>
      <c r="L185" s="108"/>
      <c r="M185" s="109"/>
      <c r="N185" s="108"/>
      <c r="O185" s="109"/>
      <c r="P185" s="108"/>
      <c r="Q185" s="109"/>
      <c r="R185" s="108"/>
      <c r="S185" s="109"/>
      <c r="T185" s="153"/>
      <c r="U185" s="146"/>
    </row>
    <row r="186" spans="4:21">
      <c r="D186" s="91"/>
      <c r="E186" s="91"/>
      <c r="F186" s="91"/>
      <c r="G186" s="90"/>
      <c r="H186" s="96"/>
      <c r="I186" s="108"/>
      <c r="J186" s="108"/>
      <c r="K186" s="109"/>
      <c r="L186" s="108"/>
      <c r="M186" s="109"/>
      <c r="N186" s="108"/>
      <c r="O186" s="109"/>
      <c r="P186" s="108"/>
      <c r="Q186" s="109"/>
      <c r="R186" s="108"/>
      <c r="S186" s="109"/>
      <c r="T186" s="153"/>
      <c r="U186" s="146"/>
    </row>
    <row r="187" spans="4:21">
      <c r="D187" s="91"/>
      <c r="E187" s="91"/>
      <c r="F187" s="91"/>
      <c r="G187" s="90"/>
      <c r="H187" s="96"/>
      <c r="I187" s="108"/>
      <c r="J187" s="108"/>
      <c r="K187" s="109"/>
      <c r="L187" s="108"/>
      <c r="M187" s="109"/>
      <c r="N187" s="108"/>
      <c r="O187" s="109"/>
      <c r="P187" s="108"/>
      <c r="Q187" s="109"/>
      <c r="R187" s="108"/>
      <c r="S187" s="109"/>
      <c r="T187" s="153"/>
      <c r="U187" s="146"/>
    </row>
    <row r="188" spans="4:21">
      <c r="D188" s="91"/>
      <c r="E188" s="91"/>
      <c r="F188" s="91"/>
      <c r="G188" s="90"/>
      <c r="H188" s="96"/>
      <c r="I188" s="108"/>
      <c r="J188" s="108"/>
      <c r="K188" s="109"/>
      <c r="L188" s="108"/>
      <c r="M188" s="109"/>
      <c r="N188" s="108"/>
      <c r="O188" s="109"/>
      <c r="P188" s="108"/>
      <c r="Q188" s="109"/>
      <c r="R188" s="108"/>
      <c r="S188" s="109"/>
      <c r="T188" s="153"/>
      <c r="U188" s="146"/>
    </row>
    <row r="189" spans="4:21">
      <c r="D189" s="91"/>
      <c r="E189" s="91"/>
      <c r="F189" s="91"/>
      <c r="G189" s="90"/>
      <c r="H189" s="96"/>
      <c r="I189" s="108"/>
      <c r="J189" s="108"/>
      <c r="K189" s="109"/>
      <c r="L189" s="108"/>
      <c r="M189" s="109"/>
      <c r="N189" s="108"/>
      <c r="O189" s="109"/>
      <c r="P189" s="108"/>
      <c r="Q189" s="109"/>
      <c r="R189" s="108"/>
      <c r="S189" s="109"/>
      <c r="T189" s="153"/>
      <c r="U189" s="146"/>
    </row>
    <row r="190" spans="4:21">
      <c r="D190" s="91"/>
      <c r="E190" s="91"/>
      <c r="F190" s="91"/>
      <c r="G190" s="90"/>
      <c r="H190" s="96"/>
      <c r="I190" s="108"/>
      <c r="J190" s="108"/>
      <c r="K190" s="109"/>
      <c r="L190" s="108"/>
      <c r="M190" s="109"/>
      <c r="N190" s="108"/>
      <c r="O190" s="109"/>
      <c r="P190" s="108"/>
      <c r="Q190" s="109"/>
      <c r="R190" s="108"/>
      <c r="S190" s="109"/>
      <c r="T190" s="153"/>
      <c r="U190" s="146"/>
    </row>
    <row r="191" spans="4:21">
      <c r="D191" s="91"/>
      <c r="E191" s="91"/>
      <c r="F191" s="91"/>
      <c r="G191" s="90"/>
      <c r="H191" s="96"/>
      <c r="I191" s="108"/>
      <c r="J191" s="108"/>
      <c r="K191" s="109"/>
      <c r="L191" s="108"/>
      <c r="M191" s="109"/>
      <c r="N191" s="108"/>
      <c r="O191" s="109"/>
      <c r="P191" s="108"/>
      <c r="Q191" s="109"/>
      <c r="R191" s="108"/>
      <c r="S191" s="109"/>
      <c r="T191" s="153"/>
      <c r="U191" s="146"/>
    </row>
    <row r="192" spans="4:21">
      <c r="D192" s="91"/>
      <c r="E192" s="91"/>
      <c r="F192" s="91"/>
      <c r="G192" s="90"/>
      <c r="H192" s="96"/>
      <c r="I192" s="108"/>
      <c r="J192" s="108"/>
      <c r="K192" s="109"/>
      <c r="L192" s="108"/>
      <c r="M192" s="109"/>
      <c r="N192" s="108"/>
      <c r="O192" s="109"/>
      <c r="P192" s="108"/>
      <c r="Q192" s="109"/>
      <c r="R192" s="108"/>
      <c r="S192" s="109"/>
      <c r="T192" s="153"/>
      <c r="U192" s="146"/>
    </row>
    <row r="193" spans="4:21">
      <c r="D193" s="91"/>
      <c r="E193" s="91"/>
      <c r="F193" s="91"/>
      <c r="G193" s="90"/>
      <c r="H193" s="96"/>
      <c r="I193" s="108"/>
      <c r="J193" s="108"/>
      <c r="K193" s="109"/>
      <c r="L193" s="108"/>
      <c r="M193" s="109"/>
      <c r="N193" s="108"/>
      <c r="O193" s="109"/>
      <c r="P193" s="108"/>
      <c r="Q193" s="109"/>
      <c r="R193" s="108"/>
      <c r="S193" s="109"/>
      <c r="T193" s="153"/>
      <c r="U193" s="146"/>
    </row>
    <row r="194" spans="4:21">
      <c r="D194" s="91"/>
      <c r="E194" s="91"/>
      <c r="F194" s="91"/>
      <c r="G194" s="90"/>
      <c r="H194" s="96"/>
      <c r="I194" s="108"/>
      <c r="J194" s="108"/>
      <c r="K194" s="109"/>
      <c r="L194" s="108"/>
      <c r="M194" s="109"/>
      <c r="N194" s="108"/>
      <c r="O194" s="109"/>
      <c r="P194" s="108"/>
      <c r="Q194" s="109"/>
      <c r="R194" s="108"/>
      <c r="S194" s="109"/>
      <c r="T194" s="153"/>
      <c r="U194" s="146"/>
    </row>
    <row r="195" spans="4:21">
      <c r="D195" s="91"/>
      <c r="E195" s="91"/>
      <c r="F195" s="91"/>
      <c r="G195" s="90"/>
      <c r="H195" s="96"/>
      <c r="I195" s="108"/>
      <c r="J195" s="108"/>
      <c r="K195" s="109"/>
      <c r="L195" s="108"/>
      <c r="M195" s="109"/>
      <c r="N195" s="108"/>
      <c r="O195" s="109"/>
      <c r="P195" s="108"/>
      <c r="Q195" s="109"/>
      <c r="R195" s="108"/>
      <c r="S195" s="109"/>
      <c r="T195" s="153"/>
      <c r="U195" s="146"/>
    </row>
    <row r="196" spans="4:21">
      <c r="D196" s="91"/>
      <c r="E196" s="91"/>
      <c r="F196" s="91"/>
      <c r="G196" s="90"/>
      <c r="H196" s="96"/>
      <c r="I196" s="108"/>
      <c r="J196" s="108"/>
      <c r="K196" s="109"/>
      <c r="L196" s="108"/>
      <c r="M196" s="109"/>
      <c r="N196" s="108"/>
      <c r="O196" s="109"/>
      <c r="P196" s="108"/>
      <c r="Q196" s="109"/>
      <c r="R196" s="108"/>
      <c r="S196" s="109"/>
      <c r="T196" s="153"/>
      <c r="U196" s="146"/>
    </row>
    <row r="197" spans="4:21">
      <c r="D197" s="91"/>
      <c r="E197" s="91"/>
      <c r="F197" s="91"/>
      <c r="G197" s="90"/>
      <c r="H197" s="96"/>
      <c r="I197" s="108"/>
      <c r="J197" s="108"/>
      <c r="K197" s="109"/>
      <c r="L197" s="108"/>
      <c r="M197" s="109"/>
      <c r="N197" s="108"/>
      <c r="O197" s="109"/>
      <c r="P197" s="108"/>
      <c r="Q197" s="109"/>
      <c r="R197" s="108"/>
      <c r="S197" s="109"/>
      <c r="T197" s="153"/>
      <c r="U197" s="146"/>
    </row>
    <row r="198" spans="4:21">
      <c r="D198" s="91"/>
      <c r="E198" s="91"/>
      <c r="F198" s="91"/>
      <c r="G198" s="90"/>
      <c r="H198" s="96"/>
      <c r="I198" s="108"/>
      <c r="J198" s="108"/>
      <c r="K198" s="109"/>
      <c r="L198" s="108"/>
      <c r="M198" s="109"/>
      <c r="N198" s="108"/>
      <c r="O198" s="109"/>
      <c r="P198" s="108"/>
      <c r="Q198" s="109"/>
      <c r="R198" s="108"/>
      <c r="S198" s="109"/>
      <c r="T198" s="153"/>
      <c r="U198" s="146"/>
    </row>
    <row r="199" spans="4:21">
      <c r="D199" s="91"/>
      <c r="E199" s="91"/>
      <c r="F199" s="91"/>
      <c r="G199" s="90"/>
      <c r="H199" s="96"/>
      <c r="I199" s="108"/>
      <c r="J199" s="108"/>
      <c r="K199" s="109"/>
      <c r="L199" s="108"/>
      <c r="M199" s="109"/>
      <c r="N199" s="108"/>
      <c r="O199" s="109"/>
      <c r="P199" s="108"/>
      <c r="Q199" s="109"/>
      <c r="R199" s="108"/>
      <c r="S199" s="109"/>
      <c r="T199" s="153"/>
      <c r="U199" s="146"/>
    </row>
    <row r="200" spans="4:21">
      <c r="D200" s="91"/>
      <c r="E200" s="91"/>
      <c r="F200" s="91"/>
      <c r="G200" s="90"/>
      <c r="H200" s="96"/>
      <c r="I200" s="108"/>
      <c r="J200" s="108"/>
      <c r="K200" s="109"/>
      <c r="L200" s="108"/>
      <c r="M200" s="109"/>
      <c r="N200" s="108"/>
      <c r="O200" s="109"/>
      <c r="P200" s="108"/>
      <c r="Q200" s="109"/>
      <c r="R200" s="108"/>
      <c r="S200" s="109"/>
      <c r="T200" s="153"/>
      <c r="U200" s="146"/>
    </row>
    <row r="201" spans="4:21">
      <c r="D201" s="91"/>
      <c r="E201" s="91"/>
      <c r="F201" s="91"/>
      <c r="G201" s="90"/>
      <c r="H201" s="96"/>
      <c r="I201" s="108"/>
      <c r="J201" s="108"/>
      <c r="K201" s="109"/>
      <c r="L201" s="108"/>
      <c r="M201" s="109"/>
      <c r="N201" s="108"/>
      <c r="O201" s="109"/>
      <c r="P201" s="108"/>
      <c r="Q201" s="109"/>
      <c r="R201" s="108"/>
      <c r="S201" s="109"/>
      <c r="T201" s="153"/>
      <c r="U201" s="146"/>
    </row>
    <row r="202" spans="4:21">
      <c r="D202" s="91"/>
      <c r="E202" s="91"/>
      <c r="F202" s="91"/>
      <c r="G202" s="90"/>
      <c r="H202" s="96"/>
      <c r="I202" s="108"/>
      <c r="J202" s="108"/>
      <c r="K202" s="109"/>
      <c r="L202" s="108"/>
      <c r="M202" s="109"/>
      <c r="N202" s="108"/>
      <c r="O202" s="109"/>
      <c r="P202" s="108"/>
      <c r="Q202" s="109"/>
      <c r="R202" s="108"/>
      <c r="S202" s="109"/>
      <c r="T202" s="153"/>
      <c r="U202" s="146"/>
    </row>
    <row r="203" spans="4:21">
      <c r="D203" s="91"/>
      <c r="E203" s="91"/>
      <c r="F203" s="91"/>
      <c r="G203" s="90"/>
      <c r="H203" s="96"/>
      <c r="I203" s="108"/>
      <c r="J203" s="108"/>
      <c r="K203" s="109"/>
      <c r="L203" s="108"/>
      <c r="M203" s="109"/>
      <c r="N203" s="108"/>
      <c r="O203" s="109"/>
      <c r="P203" s="108"/>
      <c r="Q203" s="109"/>
      <c r="R203" s="108"/>
      <c r="S203" s="109"/>
      <c r="T203" s="153"/>
      <c r="U203" s="146"/>
    </row>
    <row r="204" spans="4:21">
      <c r="D204" s="91"/>
      <c r="E204" s="91"/>
      <c r="F204" s="91"/>
      <c r="G204" s="90"/>
      <c r="H204" s="96"/>
      <c r="I204" s="108"/>
      <c r="J204" s="108"/>
      <c r="K204" s="109"/>
      <c r="L204" s="108"/>
      <c r="M204" s="109"/>
      <c r="N204" s="108"/>
      <c r="O204" s="109"/>
      <c r="P204" s="108"/>
      <c r="Q204" s="109"/>
      <c r="R204" s="108"/>
      <c r="S204" s="109"/>
      <c r="T204" s="153"/>
      <c r="U204" s="146"/>
    </row>
    <row r="205" spans="4:21">
      <c r="D205" s="91"/>
      <c r="E205" s="91"/>
      <c r="F205" s="91"/>
      <c r="G205" s="90"/>
      <c r="H205" s="96"/>
      <c r="I205" s="108"/>
      <c r="J205" s="108"/>
      <c r="K205" s="109"/>
      <c r="L205" s="108"/>
      <c r="M205" s="109"/>
      <c r="N205" s="108"/>
      <c r="O205" s="109"/>
      <c r="P205" s="108"/>
      <c r="Q205" s="109"/>
      <c r="R205" s="108"/>
      <c r="S205" s="109"/>
      <c r="T205" s="153"/>
      <c r="U205" s="146"/>
    </row>
    <row r="206" spans="4:21">
      <c r="D206" s="91"/>
      <c r="E206" s="91"/>
      <c r="F206" s="91"/>
      <c r="G206" s="90"/>
      <c r="H206" s="96"/>
      <c r="I206" s="108"/>
      <c r="J206" s="108"/>
      <c r="K206" s="109"/>
      <c r="L206" s="108"/>
      <c r="M206" s="109"/>
      <c r="N206" s="108"/>
      <c r="O206" s="109"/>
      <c r="P206" s="108"/>
      <c r="Q206" s="109"/>
      <c r="R206" s="108"/>
      <c r="S206" s="109"/>
      <c r="T206" s="153"/>
      <c r="U206" s="146"/>
    </row>
    <row r="207" spans="4:21">
      <c r="D207" s="91"/>
      <c r="E207" s="91"/>
      <c r="F207" s="91"/>
      <c r="G207" s="90"/>
      <c r="H207" s="96"/>
      <c r="I207" s="108"/>
      <c r="J207" s="108"/>
      <c r="K207" s="109"/>
      <c r="L207" s="108"/>
      <c r="M207" s="109"/>
      <c r="N207" s="108"/>
      <c r="O207" s="109"/>
      <c r="P207" s="108"/>
      <c r="Q207" s="109"/>
      <c r="R207" s="108"/>
      <c r="S207" s="109"/>
      <c r="T207" s="153"/>
      <c r="U207" s="146"/>
    </row>
    <row r="208" spans="4:21">
      <c r="D208" s="91"/>
      <c r="E208" s="91"/>
      <c r="F208" s="91"/>
      <c r="G208" s="90"/>
      <c r="H208" s="96"/>
      <c r="I208" s="108"/>
      <c r="J208" s="108"/>
      <c r="K208" s="109"/>
      <c r="L208" s="108"/>
      <c r="M208" s="109"/>
      <c r="N208" s="108"/>
      <c r="O208" s="109"/>
      <c r="P208" s="108"/>
      <c r="Q208" s="109"/>
      <c r="R208" s="108"/>
      <c r="S208" s="109"/>
      <c r="T208" s="153"/>
      <c r="U208" s="146"/>
    </row>
    <row r="209" spans="4:21">
      <c r="D209" s="91"/>
      <c r="E209" s="91"/>
      <c r="F209" s="91"/>
      <c r="G209" s="90"/>
      <c r="H209" s="96"/>
      <c r="I209" s="108"/>
      <c r="J209" s="108"/>
      <c r="K209" s="109"/>
      <c r="L209" s="108"/>
      <c r="M209" s="109"/>
      <c r="N209" s="108"/>
      <c r="O209" s="109"/>
      <c r="P209" s="108"/>
      <c r="Q209" s="109"/>
      <c r="R209" s="108"/>
      <c r="S209" s="109"/>
      <c r="T209" s="153"/>
      <c r="U209" s="146"/>
    </row>
    <row r="210" spans="4:21">
      <c r="D210" s="91"/>
      <c r="E210" s="91"/>
      <c r="F210" s="91"/>
      <c r="G210" s="90"/>
      <c r="H210" s="96"/>
      <c r="I210" s="108"/>
      <c r="J210" s="108"/>
      <c r="K210" s="109"/>
      <c r="L210" s="108"/>
      <c r="M210" s="109"/>
      <c r="N210" s="108"/>
      <c r="O210" s="109"/>
      <c r="P210" s="108"/>
      <c r="Q210" s="109"/>
      <c r="R210" s="108"/>
      <c r="S210" s="109"/>
      <c r="T210" s="153"/>
      <c r="U210" s="146"/>
    </row>
    <row r="211" spans="4:21">
      <c r="D211" s="91"/>
      <c r="E211" s="91"/>
      <c r="F211" s="91"/>
      <c r="G211" s="90"/>
      <c r="H211" s="96"/>
      <c r="I211" s="108"/>
      <c r="J211" s="108"/>
      <c r="K211" s="109"/>
      <c r="L211" s="108"/>
      <c r="M211" s="109"/>
      <c r="N211" s="108"/>
      <c r="O211" s="109"/>
      <c r="P211" s="108"/>
      <c r="Q211" s="109"/>
      <c r="R211" s="108"/>
      <c r="S211" s="109"/>
      <c r="T211" s="153"/>
      <c r="U211" s="146"/>
    </row>
    <row r="212" spans="4:21">
      <c r="D212" s="91"/>
      <c r="E212" s="91"/>
      <c r="F212" s="91"/>
      <c r="G212" s="90"/>
      <c r="H212" s="96"/>
      <c r="I212" s="108"/>
      <c r="J212" s="108"/>
      <c r="K212" s="109"/>
      <c r="L212" s="108"/>
      <c r="M212" s="109"/>
      <c r="N212" s="108"/>
      <c r="O212" s="109"/>
      <c r="P212" s="108"/>
      <c r="Q212" s="109"/>
      <c r="R212" s="108"/>
      <c r="S212" s="109"/>
      <c r="T212" s="153"/>
      <c r="U212" s="146"/>
    </row>
    <row r="213" spans="4:21">
      <c r="D213" s="91"/>
      <c r="E213" s="91"/>
      <c r="F213" s="91"/>
      <c r="G213" s="90"/>
      <c r="H213" s="96"/>
      <c r="I213" s="108"/>
      <c r="J213" s="108"/>
      <c r="K213" s="109"/>
      <c r="L213" s="108"/>
      <c r="M213" s="109"/>
      <c r="N213" s="108"/>
      <c r="O213" s="109"/>
      <c r="P213" s="108"/>
      <c r="Q213" s="109"/>
      <c r="R213" s="108"/>
      <c r="S213" s="109"/>
      <c r="T213" s="153"/>
      <c r="U213" s="146"/>
    </row>
    <row r="214" spans="4:21">
      <c r="D214" s="91"/>
      <c r="E214" s="91"/>
      <c r="F214" s="91"/>
      <c r="G214" s="90"/>
      <c r="H214" s="96"/>
      <c r="I214" s="108"/>
      <c r="J214" s="108"/>
      <c r="K214" s="109"/>
      <c r="L214" s="108"/>
      <c r="M214" s="109"/>
      <c r="N214" s="108"/>
      <c r="O214" s="109"/>
      <c r="P214" s="108"/>
      <c r="Q214" s="109"/>
      <c r="R214" s="108"/>
      <c r="S214" s="109"/>
      <c r="T214" s="153"/>
      <c r="U214" s="146"/>
    </row>
    <row r="215" spans="4:21">
      <c r="D215" s="91"/>
      <c r="E215" s="91"/>
      <c r="F215" s="91"/>
      <c r="G215" s="90"/>
      <c r="H215" s="96"/>
      <c r="I215" s="108"/>
      <c r="J215" s="108"/>
      <c r="K215" s="109"/>
      <c r="L215" s="108"/>
      <c r="M215" s="109"/>
      <c r="N215" s="108"/>
      <c r="O215" s="109"/>
      <c r="P215" s="108"/>
      <c r="Q215" s="109"/>
      <c r="R215" s="108"/>
      <c r="S215" s="109"/>
      <c r="T215" s="153"/>
      <c r="U215" s="146"/>
    </row>
    <row r="216" spans="4:21">
      <c r="D216" s="91"/>
      <c r="E216" s="91"/>
      <c r="F216" s="91"/>
      <c r="G216" s="90"/>
      <c r="H216" s="96"/>
      <c r="I216" s="108"/>
      <c r="J216" s="108"/>
      <c r="K216" s="109"/>
      <c r="L216" s="108"/>
      <c r="M216" s="109"/>
      <c r="N216" s="108"/>
      <c r="O216" s="109"/>
      <c r="P216" s="108"/>
      <c r="Q216" s="109"/>
      <c r="R216" s="108"/>
      <c r="S216" s="109"/>
      <c r="T216" s="153"/>
      <c r="U216" s="146"/>
    </row>
    <row r="217" spans="4:21">
      <c r="D217" s="91"/>
      <c r="E217" s="91"/>
      <c r="F217" s="91"/>
      <c r="G217" s="90"/>
      <c r="H217" s="96"/>
      <c r="I217" s="108"/>
      <c r="J217" s="108"/>
      <c r="K217" s="109"/>
      <c r="L217" s="108"/>
      <c r="M217" s="109"/>
      <c r="N217" s="108"/>
      <c r="O217" s="109"/>
      <c r="P217" s="108"/>
      <c r="Q217" s="109"/>
      <c r="R217" s="108"/>
      <c r="S217" s="109"/>
      <c r="T217" s="153"/>
      <c r="U217" s="146"/>
    </row>
    <row r="218" spans="4:21">
      <c r="D218" s="91"/>
      <c r="E218" s="91"/>
      <c r="F218" s="91"/>
      <c r="G218" s="90"/>
      <c r="H218" s="96"/>
      <c r="I218" s="108"/>
      <c r="J218" s="108"/>
      <c r="K218" s="109"/>
      <c r="L218" s="108"/>
      <c r="M218" s="109"/>
      <c r="N218" s="108"/>
      <c r="O218" s="109"/>
      <c r="P218" s="108"/>
      <c r="Q218" s="109"/>
      <c r="R218" s="108"/>
      <c r="S218" s="109"/>
      <c r="T218" s="153"/>
      <c r="U218" s="146"/>
    </row>
    <row r="219" spans="4:21">
      <c r="D219" s="91"/>
      <c r="E219" s="91"/>
      <c r="F219" s="91"/>
      <c r="G219" s="90"/>
      <c r="H219" s="96"/>
      <c r="I219" s="108"/>
      <c r="J219" s="108"/>
      <c r="K219" s="109"/>
      <c r="L219" s="108"/>
      <c r="M219" s="109"/>
      <c r="N219" s="108"/>
      <c r="O219" s="109"/>
      <c r="P219" s="108"/>
      <c r="Q219" s="109"/>
      <c r="R219" s="108"/>
      <c r="S219" s="109"/>
      <c r="T219" s="153"/>
      <c r="U219" s="146"/>
    </row>
    <row r="220" spans="4:21">
      <c r="D220" s="91"/>
      <c r="E220" s="91"/>
      <c r="F220" s="91"/>
      <c r="G220" s="90"/>
      <c r="H220" s="96"/>
      <c r="I220" s="108"/>
      <c r="J220" s="108"/>
      <c r="K220" s="109"/>
      <c r="L220" s="108"/>
      <c r="M220" s="109"/>
      <c r="N220" s="108"/>
      <c r="O220" s="109"/>
      <c r="P220" s="108"/>
      <c r="Q220" s="109"/>
      <c r="R220" s="108"/>
      <c r="S220" s="109"/>
      <c r="T220" s="153"/>
      <c r="U220" s="146"/>
    </row>
    <row r="221" spans="4:21">
      <c r="D221" s="91"/>
      <c r="E221" s="91"/>
      <c r="F221" s="91"/>
      <c r="G221" s="90"/>
      <c r="H221" s="96"/>
      <c r="I221" s="108"/>
      <c r="J221" s="108"/>
      <c r="K221" s="109"/>
      <c r="L221" s="108"/>
      <c r="M221" s="109"/>
      <c r="N221" s="108"/>
      <c r="O221" s="109"/>
      <c r="P221" s="108"/>
      <c r="Q221" s="109"/>
      <c r="R221" s="108"/>
      <c r="S221" s="109"/>
      <c r="T221" s="153"/>
      <c r="U221" s="146"/>
    </row>
    <row r="222" spans="4:21">
      <c r="D222" s="91"/>
      <c r="E222" s="91"/>
      <c r="F222" s="91"/>
      <c r="G222" s="90"/>
      <c r="H222" s="96"/>
      <c r="I222" s="108"/>
      <c r="J222" s="108"/>
      <c r="K222" s="109"/>
      <c r="L222" s="108"/>
      <c r="M222" s="109"/>
      <c r="N222" s="108"/>
      <c r="O222" s="109"/>
      <c r="P222" s="108"/>
      <c r="Q222" s="109"/>
      <c r="R222" s="108"/>
      <c r="S222" s="109"/>
      <c r="T222" s="153"/>
      <c r="U222" s="146"/>
    </row>
    <row r="223" spans="4:21">
      <c r="D223" s="91"/>
      <c r="E223" s="91"/>
      <c r="F223" s="91"/>
      <c r="G223" s="90"/>
      <c r="H223" s="96"/>
      <c r="I223" s="108"/>
      <c r="J223" s="108"/>
      <c r="K223" s="109"/>
      <c r="L223" s="108"/>
      <c r="M223" s="109"/>
      <c r="N223" s="108"/>
      <c r="O223" s="109"/>
      <c r="P223" s="108"/>
      <c r="Q223" s="109"/>
      <c r="R223" s="108"/>
      <c r="S223" s="109"/>
      <c r="T223" s="153"/>
      <c r="U223" s="146"/>
    </row>
    <row r="224" spans="4:21">
      <c r="D224" s="91"/>
      <c r="E224" s="91"/>
      <c r="F224" s="91"/>
      <c r="G224" s="90"/>
      <c r="H224" s="96"/>
      <c r="I224" s="108"/>
      <c r="J224" s="108"/>
      <c r="K224" s="109"/>
      <c r="L224" s="108"/>
      <c r="M224" s="109"/>
      <c r="N224" s="108"/>
      <c r="O224" s="109"/>
      <c r="P224" s="108"/>
      <c r="Q224" s="109"/>
      <c r="R224" s="108"/>
      <c r="S224" s="109"/>
      <c r="T224" s="153"/>
      <c r="U224" s="146"/>
    </row>
    <row r="225" spans="4:21">
      <c r="D225" s="91"/>
      <c r="E225" s="91"/>
      <c r="F225" s="91"/>
      <c r="G225" s="90"/>
      <c r="H225" s="96"/>
      <c r="I225" s="108"/>
      <c r="J225" s="108"/>
      <c r="K225" s="109"/>
      <c r="L225" s="108"/>
      <c r="M225" s="109"/>
      <c r="N225" s="108"/>
      <c r="O225" s="109"/>
      <c r="P225" s="108"/>
      <c r="Q225" s="109"/>
      <c r="R225" s="108"/>
      <c r="S225" s="109"/>
      <c r="T225" s="153"/>
      <c r="U225" s="146"/>
    </row>
    <row r="226" spans="4:21">
      <c r="D226" s="91"/>
      <c r="E226" s="91"/>
      <c r="F226" s="91"/>
      <c r="G226" s="90"/>
      <c r="H226" s="96"/>
      <c r="I226" s="108"/>
      <c r="J226" s="108"/>
      <c r="K226" s="109"/>
      <c r="L226" s="108"/>
      <c r="M226" s="109"/>
      <c r="N226" s="108"/>
      <c r="O226" s="109"/>
      <c r="P226" s="108"/>
      <c r="Q226" s="109"/>
      <c r="R226" s="108"/>
      <c r="S226" s="109"/>
      <c r="T226" s="153"/>
      <c r="U226" s="146"/>
    </row>
    <row r="227" spans="4:21">
      <c r="D227" s="91"/>
      <c r="E227" s="91"/>
      <c r="F227" s="91"/>
      <c r="G227" s="90"/>
      <c r="H227" s="96"/>
      <c r="I227" s="108"/>
      <c r="J227" s="108"/>
      <c r="K227" s="109"/>
      <c r="L227" s="108"/>
      <c r="M227" s="109"/>
      <c r="N227" s="108"/>
      <c r="O227" s="109"/>
      <c r="P227" s="108"/>
      <c r="Q227" s="109"/>
      <c r="R227" s="108"/>
      <c r="S227" s="109"/>
      <c r="T227" s="153"/>
      <c r="U227" s="146"/>
    </row>
    <row r="228" spans="4:21">
      <c r="D228" s="91"/>
      <c r="E228" s="91"/>
      <c r="F228" s="91"/>
      <c r="G228" s="90"/>
      <c r="H228" s="96"/>
      <c r="I228" s="108"/>
      <c r="J228" s="108"/>
      <c r="K228" s="109"/>
      <c r="L228" s="108"/>
      <c r="M228" s="109"/>
      <c r="N228" s="108"/>
      <c r="O228" s="109"/>
      <c r="P228" s="108"/>
      <c r="Q228" s="109"/>
      <c r="R228" s="108"/>
      <c r="S228" s="109"/>
      <c r="T228" s="153"/>
      <c r="U228" s="146"/>
    </row>
    <row r="229" spans="4:21">
      <c r="D229" s="91"/>
      <c r="E229" s="91"/>
      <c r="F229" s="91"/>
      <c r="G229" s="90"/>
      <c r="H229" s="96"/>
      <c r="I229" s="108"/>
      <c r="J229" s="108"/>
      <c r="K229" s="109"/>
      <c r="L229" s="108"/>
      <c r="M229" s="109"/>
      <c r="N229" s="108"/>
      <c r="O229" s="109"/>
      <c r="P229" s="108"/>
      <c r="Q229" s="109"/>
      <c r="R229" s="108"/>
      <c r="S229" s="109"/>
      <c r="T229" s="153"/>
      <c r="U229" s="146"/>
    </row>
    <row r="230" spans="4:21">
      <c r="D230" s="91"/>
      <c r="E230" s="91"/>
      <c r="F230" s="91"/>
      <c r="G230" s="90"/>
      <c r="H230" s="96"/>
      <c r="I230" s="108"/>
      <c r="J230" s="108"/>
      <c r="K230" s="109"/>
      <c r="L230" s="108"/>
      <c r="M230" s="109"/>
      <c r="N230" s="108"/>
      <c r="O230" s="109"/>
      <c r="P230" s="108"/>
      <c r="Q230" s="109"/>
      <c r="R230" s="108"/>
      <c r="S230" s="109"/>
      <c r="T230" s="153"/>
      <c r="U230" s="146"/>
    </row>
    <row r="231" spans="4:21">
      <c r="D231" s="91"/>
      <c r="E231" s="91"/>
      <c r="F231" s="91"/>
      <c r="G231" s="90"/>
      <c r="H231" s="96"/>
      <c r="I231" s="108"/>
      <c r="J231" s="108"/>
      <c r="K231" s="109"/>
      <c r="L231" s="108"/>
      <c r="M231" s="109"/>
      <c r="N231" s="108"/>
      <c r="O231" s="109"/>
      <c r="P231" s="108"/>
      <c r="Q231" s="109"/>
      <c r="R231" s="108"/>
      <c r="S231" s="109"/>
      <c r="T231" s="153"/>
      <c r="U231" s="146"/>
    </row>
    <row r="232" spans="4:21">
      <c r="D232" s="91"/>
      <c r="E232" s="91"/>
      <c r="F232" s="91"/>
      <c r="G232" s="90"/>
      <c r="H232" s="96"/>
      <c r="I232" s="108"/>
      <c r="J232" s="108"/>
      <c r="K232" s="109"/>
      <c r="L232" s="108"/>
      <c r="M232" s="109"/>
      <c r="N232" s="108"/>
      <c r="O232" s="109"/>
      <c r="P232" s="108"/>
      <c r="Q232" s="109"/>
      <c r="R232" s="108"/>
      <c r="S232" s="109"/>
      <c r="T232" s="153"/>
      <c r="U232" s="146"/>
    </row>
    <row r="233" spans="4:21">
      <c r="D233" s="91"/>
      <c r="E233" s="91"/>
      <c r="F233" s="91"/>
      <c r="G233" s="90"/>
      <c r="H233" s="96"/>
      <c r="I233" s="108"/>
      <c r="J233" s="108"/>
      <c r="K233" s="109"/>
      <c r="L233" s="108"/>
      <c r="M233" s="109"/>
      <c r="N233" s="108"/>
      <c r="O233" s="109"/>
      <c r="P233" s="108"/>
      <c r="Q233" s="109"/>
      <c r="R233" s="108"/>
      <c r="S233" s="109"/>
      <c r="T233" s="153"/>
      <c r="U233" s="146"/>
    </row>
    <row r="234" spans="4:21">
      <c r="D234" s="91"/>
      <c r="E234" s="91"/>
      <c r="F234" s="91"/>
      <c r="G234" s="90"/>
      <c r="H234" s="96"/>
      <c r="I234" s="108"/>
      <c r="J234" s="108"/>
      <c r="K234" s="109"/>
      <c r="L234" s="108"/>
      <c r="M234" s="109"/>
      <c r="N234" s="108"/>
      <c r="O234" s="109"/>
      <c r="P234" s="108"/>
      <c r="Q234" s="109"/>
      <c r="R234" s="108"/>
      <c r="S234" s="109"/>
      <c r="T234" s="153"/>
      <c r="U234" s="146"/>
    </row>
    <row r="235" spans="4:21">
      <c r="D235" s="91"/>
      <c r="E235" s="91"/>
      <c r="F235" s="91"/>
      <c r="G235" s="90"/>
      <c r="H235" s="96"/>
      <c r="I235" s="108"/>
      <c r="J235" s="108"/>
      <c r="K235" s="109"/>
      <c r="L235" s="108"/>
      <c r="M235" s="109"/>
      <c r="N235" s="108"/>
      <c r="O235" s="109"/>
      <c r="P235" s="108"/>
      <c r="Q235" s="109"/>
      <c r="R235" s="108"/>
      <c r="S235" s="109"/>
      <c r="T235" s="153"/>
      <c r="U235" s="146"/>
    </row>
    <row r="236" spans="4:21">
      <c r="D236" s="91"/>
      <c r="E236" s="91"/>
      <c r="F236" s="91"/>
      <c r="G236" s="90"/>
      <c r="H236" s="96"/>
      <c r="I236" s="108"/>
      <c r="J236" s="108"/>
      <c r="K236" s="109"/>
      <c r="L236" s="108"/>
      <c r="M236" s="109"/>
      <c r="N236" s="108"/>
      <c r="O236" s="109"/>
      <c r="P236" s="108"/>
      <c r="Q236" s="109"/>
      <c r="R236" s="108"/>
      <c r="S236" s="109"/>
      <c r="T236" s="153"/>
      <c r="U236" s="146"/>
    </row>
    <row r="237" spans="4:21">
      <c r="D237" s="91"/>
      <c r="E237" s="91"/>
      <c r="F237" s="91"/>
      <c r="G237" s="90"/>
      <c r="H237" s="96"/>
      <c r="I237" s="108"/>
      <c r="J237" s="108"/>
      <c r="K237" s="109"/>
      <c r="L237" s="108"/>
      <c r="M237" s="109"/>
      <c r="N237" s="108"/>
      <c r="O237" s="109"/>
      <c r="P237" s="108"/>
      <c r="Q237" s="109"/>
      <c r="R237" s="108"/>
      <c r="S237" s="109"/>
      <c r="T237" s="153"/>
      <c r="U237" s="146"/>
    </row>
    <row r="238" spans="4:21">
      <c r="D238" s="91"/>
      <c r="E238" s="91"/>
      <c r="F238" s="91"/>
      <c r="G238" s="90"/>
      <c r="H238" s="96"/>
      <c r="I238" s="108"/>
      <c r="J238" s="108"/>
      <c r="K238" s="109"/>
      <c r="L238" s="108"/>
      <c r="M238" s="109"/>
      <c r="N238" s="108"/>
      <c r="O238" s="109"/>
      <c r="P238" s="108"/>
      <c r="Q238" s="109"/>
      <c r="R238" s="108"/>
      <c r="S238" s="109"/>
      <c r="T238" s="153"/>
      <c r="U238" s="146"/>
    </row>
    <row r="239" spans="4:21">
      <c r="D239" s="91"/>
      <c r="E239" s="91"/>
      <c r="F239" s="91"/>
      <c r="G239" s="90"/>
      <c r="H239" s="96"/>
      <c r="I239" s="108"/>
      <c r="J239" s="108"/>
      <c r="K239" s="109"/>
      <c r="L239" s="108"/>
      <c r="M239" s="109"/>
      <c r="N239" s="108"/>
      <c r="O239" s="109"/>
      <c r="P239" s="108"/>
      <c r="Q239" s="109"/>
      <c r="R239" s="108"/>
      <c r="S239" s="109"/>
      <c r="T239" s="153"/>
      <c r="U239" s="146"/>
    </row>
  </sheetData>
  <mergeCells count="7">
    <mergeCell ref="B1:AI1"/>
    <mergeCell ref="B3:B4"/>
    <mergeCell ref="C3:C4"/>
    <mergeCell ref="D3:D4"/>
    <mergeCell ref="E3:E4"/>
    <mergeCell ref="F3:F4"/>
    <mergeCell ref="H3:H4"/>
  </mergeCells>
  <conditionalFormatting sqref="H5:H29">
    <cfRule type="cellIs" dxfId="6" priority="2" operator="equal">
      <formula>0</formula>
    </cfRule>
    <cfRule type="cellIs" dxfId="5" priority="3" operator="equal">
      <formula>"Unknown"</formula>
    </cfRule>
    <cfRule type="cellIs" dxfId="4" priority="4" operator="equal">
      <formula>"Very Difficult"</formula>
    </cfRule>
    <cfRule type="cellIs" dxfId="3" priority="5" operator="equal">
      <formula>"Difficult"</formula>
    </cfRule>
    <cfRule type="cellIs" dxfId="2" priority="6" operator="equal">
      <formula>"Medium"</formula>
    </cfRule>
    <cfRule type="cellIs" dxfId="1" priority="7" operator="equal">
      <formula>"Easy"</formula>
    </cfRule>
  </conditionalFormatting>
  <conditionalFormatting sqref="U5:AE29">
    <cfRule type="cellIs" dxfId="0" priority="1" operator="greaterThan">
      <formula>0</formula>
    </cfRule>
  </conditionalFormatting>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1000"/>
  <sheetViews>
    <sheetView showGridLines="0" workbookViewId="0"/>
  </sheetViews>
  <sheetFormatPr defaultColWidth="12.5703125" defaultRowHeight="15" customHeight="1"/>
  <cols>
    <col min="1" max="1" width="1.85546875" customWidth="1"/>
    <col min="2" max="2" width="38.140625" customWidth="1"/>
    <col min="3" max="8" width="9.140625" customWidth="1"/>
    <col min="9" max="9" width="5.85546875" customWidth="1"/>
    <col min="10" max="13" width="9.140625" customWidth="1"/>
    <col min="14" max="14" width="5.85546875" customWidth="1"/>
    <col min="15" max="21" width="9.140625" customWidth="1"/>
    <col min="22" max="22" width="5.85546875" customWidth="1"/>
    <col min="23" max="23" width="12.140625" customWidth="1"/>
    <col min="24" max="24" width="30" customWidth="1"/>
    <col min="25" max="25" width="22.5703125" customWidth="1"/>
    <col min="26" max="29" width="18.7109375" customWidth="1"/>
  </cols>
  <sheetData>
    <row r="1" spans="1:31" ht="30" customHeight="1">
      <c r="A1" s="36"/>
      <c r="B1" s="161" t="s">
        <v>96</v>
      </c>
      <c r="C1" s="156"/>
      <c r="D1" s="156"/>
      <c r="E1" s="156"/>
      <c r="F1" s="156"/>
      <c r="G1" s="156"/>
      <c r="H1" s="156"/>
      <c r="I1" s="156"/>
      <c r="J1" s="156"/>
      <c r="K1" s="156"/>
      <c r="L1" s="156"/>
      <c r="M1" s="156"/>
      <c r="N1" s="156"/>
      <c r="O1" s="156"/>
      <c r="P1" s="156"/>
      <c r="Q1" s="156"/>
      <c r="R1" s="156"/>
      <c r="S1" s="156"/>
      <c r="T1" s="156"/>
      <c r="U1" s="156"/>
      <c r="V1" s="157"/>
      <c r="W1" s="126"/>
      <c r="X1" s="126"/>
      <c r="Y1" s="126"/>
      <c r="Z1" s="44"/>
      <c r="AA1" s="44"/>
      <c r="AB1" s="44"/>
      <c r="AC1" s="44"/>
      <c r="AD1" s="32"/>
      <c r="AE1" s="32"/>
    </row>
    <row r="2" spans="1:31" ht="9.75" customHeight="1">
      <c r="A2" s="46"/>
      <c r="B2" s="44"/>
      <c r="C2" s="44"/>
      <c r="D2" s="44"/>
      <c r="E2" s="44"/>
      <c r="F2" s="44"/>
      <c r="G2" s="44"/>
      <c r="H2" s="44"/>
      <c r="I2" s="44"/>
      <c r="J2" s="44"/>
      <c r="K2" s="44"/>
      <c r="L2" s="44"/>
      <c r="M2" s="44"/>
      <c r="N2" s="44"/>
      <c r="O2" s="44"/>
      <c r="P2" s="44"/>
      <c r="Q2" s="44"/>
      <c r="R2" s="44"/>
      <c r="S2" s="44"/>
      <c r="T2" s="44"/>
      <c r="U2" s="44"/>
      <c r="V2" s="44"/>
      <c r="W2" s="21"/>
      <c r="X2" s="21"/>
      <c r="Y2" s="44"/>
      <c r="Z2" s="44"/>
      <c r="AA2" s="44"/>
      <c r="AB2" s="44"/>
      <c r="AC2" s="44"/>
      <c r="AD2" s="32"/>
      <c r="AE2" s="32"/>
    </row>
    <row r="3" spans="1:31" ht="30" customHeight="1">
      <c r="A3" s="47"/>
      <c r="B3" s="162" t="s">
        <v>97</v>
      </c>
      <c r="C3" s="164" t="s">
        <v>98</v>
      </c>
      <c r="D3" s="165"/>
      <c r="E3" s="165"/>
      <c r="F3" s="165"/>
      <c r="G3" s="165"/>
      <c r="H3" s="166"/>
      <c r="I3" s="48"/>
      <c r="J3" s="164" t="s">
        <v>99</v>
      </c>
      <c r="K3" s="165"/>
      <c r="L3" s="165"/>
      <c r="M3" s="166"/>
      <c r="N3" s="49"/>
      <c r="O3" s="164" t="s">
        <v>100</v>
      </c>
      <c r="P3" s="165"/>
      <c r="Q3" s="165"/>
      <c r="R3" s="165"/>
      <c r="S3" s="165"/>
      <c r="T3" s="165"/>
      <c r="U3" s="166"/>
      <c r="V3" s="49"/>
      <c r="W3" s="47"/>
      <c r="X3" s="50"/>
      <c r="Y3" s="51"/>
      <c r="Z3" s="51"/>
      <c r="AA3" s="51"/>
      <c r="AB3" s="51"/>
      <c r="AC3" s="51"/>
      <c r="AD3" s="127"/>
      <c r="AE3" s="127"/>
    </row>
    <row r="4" spans="1:31" ht="132" customHeight="1">
      <c r="A4" s="52"/>
      <c r="B4" s="163"/>
      <c r="C4" s="53" t="s">
        <v>101</v>
      </c>
      <c r="D4" s="54" t="s">
        <v>102</v>
      </c>
      <c r="E4" s="54" t="s">
        <v>103</v>
      </c>
      <c r="F4" s="128" t="s">
        <v>104</v>
      </c>
      <c r="G4" s="129" t="s">
        <v>105</v>
      </c>
      <c r="H4" s="128" t="s">
        <v>106</v>
      </c>
      <c r="I4" s="56" t="s">
        <v>107</v>
      </c>
      <c r="J4" s="128" t="s">
        <v>108</v>
      </c>
      <c r="K4" s="130" t="s">
        <v>109</v>
      </c>
      <c r="L4" s="130" t="s">
        <v>110</v>
      </c>
      <c r="M4" s="128" t="s">
        <v>111</v>
      </c>
      <c r="N4" s="56" t="s">
        <v>112</v>
      </c>
      <c r="O4" s="128" t="s">
        <v>113</v>
      </c>
      <c r="P4" s="128" t="s">
        <v>114</v>
      </c>
      <c r="Q4" s="128" t="s">
        <v>115</v>
      </c>
      <c r="R4" s="128" t="s">
        <v>116</v>
      </c>
      <c r="S4" s="128" t="s">
        <v>117</v>
      </c>
      <c r="T4" s="128" t="s">
        <v>118</v>
      </c>
      <c r="U4" s="128" t="s">
        <v>119</v>
      </c>
      <c r="V4" s="57" t="s">
        <v>112</v>
      </c>
      <c r="W4" s="58"/>
      <c r="X4" s="58"/>
      <c r="Y4" s="59"/>
      <c r="Z4" s="59"/>
      <c r="AA4" s="59"/>
      <c r="AB4" s="59"/>
      <c r="AC4" s="60"/>
      <c r="AD4" s="90"/>
      <c r="AE4" s="90"/>
    </row>
    <row r="5" spans="1:31" ht="33" customHeight="1">
      <c r="A5" s="61"/>
      <c r="B5" s="62" t="s">
        <v>120</v>
      </c>
      <c r="C5" s="63"/>
      <c r="D5" s="64"/>
      <c r="E5" s="65"/>
      <c r="F5" s="64"/>
      <c r="G5" s="64"/>
      <c r="H5" s="64"/>
      <c r="I5" s="131"/>
      <c r="J5" s="64"/>
      <c r="K5" s="64"/>
      <c r="L5" s="64"/>
      <c r="M5" s="64"/>
      <c r="N5" s="131"/>
      <c r="O5" s="64"/>
      <c r="P5" s="64"/>
      <c r="Q5" s="64"/>
      <c r="R5" s="64"/>
      <c r="S5" s="64"/>
      <c r="T5" s="64"/>
      <c r="U5" s="64"/>
      <c r="V5" s="132"/>
      <c r="Z5" s="68"/>
      <c r="AA5" s="68"/>
      <c r="AB5" s="68"/>
      <c r="AC5" s="69"/>
      <c r="AD5" s="133"/>
      <c r="AE5" s="133"/>
    </row>
    <row r="6" spans="1:31" ht="20.25" customHeight="1">
      <c r="A6" s="70"/>
      <c r="B6" s="71" t="str">
        <f>'Capability Descriptions'!B4</f>
        <v>Intelligent applications</v>
      </c>
      <c r="C6" s="134">
        <v>1</v>
      </c>
      <c r="D6" s="134">
        <v>1</v>
      </c>
      <c r="E6" s="135">
        <v>1</v>
      </c>
      <c r="F6" s="134">
        <v>1</v>
      </c>
      <c r="G6" s="134">
        <v>1</v>
      </c>
      <c r="H6" s="134">
        <v>1</v>
      </c>
      <c r="I6" s="132">
        <f t="shared" ref="I6:I30" si="0">IFERROR(AVERAGEIF(C6:H6,"&lt;&gt;0"),"")</f>
        <v>1</v>
      </c>
      <c r="J6" s="73">
        <v>1</v>
      </c>
      <c r="K6" s="73">
        <v>1</v>
      </c>
      <c r="L6" s="73">
        <v>1</v>
      </c>
      <c r="M6" s="73">
        <v>1</v>
      </c>
      <c r="N6" s="132">
        <f t="shared" ref="N6:N30" si="1">IFERROR(AVERAGEIF(J6:M6,"&lt;&gt;0"),"")</f>
        <v>1</v>
      </c>
      <c r="O6" s="73">
        <v>1</v>
      </c>
      <c r="P6" s="73">
        <v>1</v>
      </c>
      <c r="Q6" s="73">
        <v>1</v>
      </c>
      <c r="R6" s="73">
        <v>1</v>
      </c>
      <c r="S6" s="73">
        <v>1</v>
      </c>
      <c r="T6" s="73">
        <v>1</v>
      </c>
      <c r="U6" s="73">
        <v>1</v>
      </c>
      <c r="V6" s="132">
        <f t="shared" ref="V6:V30" si="2">IFERROR(AVERAGEIF(O6:U6,"&lt;&gt;0"),"")</f>
        <v>1</v>
      </c>
      <c r="Z6" s="68"/>
      <c r="AA6" s="68"/>
      <c r="AB6" s="68"/>
      <c r="AC6" s="68"/>
      <c r="AD6" s="133"/>
      <c r="AE6" s="133"/>
    </row>
    <row r="7" spans="1:31" ht="20.25" customHeight="1">
      <c r="A7" s="70"/>
      <c r="B7" s="71" t="str">
        <f>'Capability Descriptions'!B6</f>
        <v>Digital + product experience</v>
      </c>
      <c r="C7" s="134">
        <v>2</v>
      </c>
      <c r="D7" s="134">
        <v>5</v>
      </c>
      <c r="E7" s="135">
        <v>3</v>
      </c>
      <c r="F7" s="134">
        <v>5</v>
      </c>
      <c r="G7" s="134">
        <v>5</v>
      </c>
      <c r="H7" s="134">
        <v>2</v>
      </c>
      <c r="I7" s="132">
        <f t="shared" si="0"/>
        <v>3.6666666666666665</v>
      </c>
      <c r="J7" s="73">
        <v>2</v>
      </c>
      <c r="K7" s="73">
        <v>2</v>
      </c>
      <c r="L7" s="73">
        <v>2</v>
      </c>
      <c r="M7" s="73">
        <v>5</v>
      </c>
      <c r="N7" s="132">
        <f t="shared" si="1"/>
        <v>2.75</v>
      </c>
      <c r="O7" s="73">
        <v>2</v>
      </c>
      <c r="P7" s="73">
        <v>2</v>
      </c>
      <c r="Q7" s="73">
        <v>2</v>
      </c>
      <c r="R7" s="73">
        <v>2</v>
      </c>
      <c r="S7" s="73">
        <v>1</v>
      </c>
      <c r="T7" s="73">
        <v>3</v>
      </c>
      <c r="U7" s="73">
        <v>1</v>
      </c>
      <c r="V7" s="132">
        <f t="shared" si="2"/>
        <v>1.8571428571428572</v>
      </c>
      <c r="Z7" s="68"/>
      <c r="AA7" s="68"/>
      <c r="AB7" s="68"/>
      <c r="AC7" s="68"/>
      <c r="AD7" s="133"/>
      <c r="AE7" s="133"/>
    </row>
    <row r="8" spans="1:31" ht="20.25" customHeight="1">
      <c r="A8" s="70"/>
      <c r="B8" s="71" t="str">
        <f>'Capability Descriptions'!B8</f>
        <v>Smart contracts</v>
      </c>
      <c r="C8" s="134">
        <v>3</v>
      </c>
      <c r="D8" s="134">
        <v>3</v>
      </c>
      <c r="E8" s="135">
        <v>4</v>
      </c>
      <c r="F8" s="134">
        <v>4</v>
      </c>
      <c r="G8" s="134">
        <v>4</v>
      </c>
      <c r="H8" s="134">
        <v>2</v>
      </c>
      <c r="I8" s="132">
        <f t="shared" si="0"/>
        <v>3.3333333333333335</v>
      </c>
      <c r="J8" s="73">
        <v>3</v>
      </c>
      <c r="K8" s="135">
        <v>1</v>
      </c>
      <c r="L8" s="73">
        <v>2</v>
      </c>
      <c r="M8" s="73">
        <v>5</v>
      </c>
      <c r="N8" s="132">
        <f t="shared" si="1"/>
        <v>2.75</v>
      </c>
      <c r="O8" s="73">
        <v>3</v>
      </c>
      <c r="P8" s="73">
        <v>3</v>
      </c>
      <c r="Q8" s="73">
        <v>3</v>
      </c>
      <c r="R8" s="73">
        <v>3</v>
      </c>
      <c r="S8" s="73">
        <v>3</v>
      </c>
      <c r="T8" s="73">
        <v>5</v>
      </c>
      <c r="U8" s="73">
        <v>1</v>
      </c>
      <c r="V8" s="132">
        <f t="shared" si="2"/>
        <v>3</v>
      </c>
      <c r="Z8" s="68"/>
      <c r="AA8" s="68"/>
      <c r="AB8" s="68"/>
      <c r="AC8" s="68"/>
      <c r="AD8" s="133"/>
      <c r="AE8" s="133"/>
    </row>
    <row r="9" spans="1:31" ht="20.25" customHeight="1">
      <c r="A9" s="70"/>
      <c r="B9" s="71" t="str">
        <f>'Capability Descriptions'!B10</f>
        <v>Decentralized identity</v>
      </c>
      <c r="C9" s="134">
        <v>2</v>
      </c>
      <c r="D9" s="134">
        <v>2</v>
      </c>
      <c r="E9" s="135">
        <v>2</v>
      </c>
      <c r="F9" s="134">
        <v>2</v>
      </c>
      <c r="G9" s="134">
        <v>2</v>
      </c>
      <c r="H9" s="134">
        <v>2</v>
      </c>
      <c r="I9" s="132">
        <f t="shared" si="0"/>
        <v>2</v>
      </c>
      <c r="J9" s="73">
        <v>1</v>
      </c>
      <c r="K9" s="135">
        <v>2</v>
      </c>
      <c r="L9" s="73">
        <v>1</v>
      </c>
      <c r="M9" s="73">
        <v>2</v>
      </c>
      <c r="N9" s="132">
        <f t="shared" si="1"/>
        <v>1.5</v>
      </c>
      <c r="O9" s="73">
        <v>1</v>
      </c>
      <c r="P9" s="73">
        <v>1</v>
      </c>
      <c r="Q9" s="73">
        <v>1</v>
      </c>
      <c r="R9" s="73">
        <v>2</v>
      </c>
      <c r="S9" s="73">
        <v>1</v>
      </c>
      <c r="T9" s="73">
        <v>1</v>
      </c>
      <c r="U9" s="73">
        <v>1</v>
      </c>
      <c r="V9" s="132">
        <f t="shared" si="2"/>
        <v>1.1428571428571428</v>
      </c>
      <c r="W9" s="133"/>
      <c r="X9" s="133"/>
      <c r="Y9" s="133"/>
      <c r="Z9" s="68"/>
      <c r="AA9" s="68"/>
      <c r="AB9" s="68"/>
      <c r="AC9" s="68"/>
      <c r="AD9" s="133"/>
      <c r="AE9" s="133"/>
    </row>
    <row r="10" spans="1:31" ht="20.25" customHeight="1">
      <c r="A10" s="74"/>
      <c r="B10" s="71" t="str">
        <f>'Capability Descriptions'!B12</f>
        <v>Commerce in the metaverse</v>
      </c>
      <c r="C10" s="134">
        <v>5</v>
      </c>
      <c r="D10" s="134">
        <v>2</v>
      </c>
      <c r="E10" s="135">
        <v>1</v>
      </c>
      <c r="F10" s="134">
        <v>1</v>
      </c>
      <c r="G10" s="134">
        <v>1</v>
      </c>
      <c r="H10" s="134">
        <v>1</v>
      </c>
      <c r="I10" s="132">
        <f t="shared" si="0"/>
        <v>1.8333333333333333</v>
      </c>
      <c r="J10" s="73">
        <v>5</v>
      </c>
      <c r="K10" s="135">
        <v>4</v>
      </c>
      <c r="L10" s="73">
        <v>4</v>
      </c>
      <c r="M10" s="73">
        <v>5</v>
      </c>
      <c r="N10" s="132">
        <f t="shared" si="1"/>
        <v>4.5</v>
      </c>
      <c r="O10" s="73">
        <v>2</v>
      </c>
      <c r="P10" s="135">
        <v>1</v>
      </c>
      <c r="Q10" s="135">
        <v>1</v>
      </c>
      <c r="R10" s="73">
        <v>1</v>
      </c>
      <c r="S10" s="73">
        <v>5</v>
      </c>
      <c r="T10" s="73">
        <v>5</v>
      </c>
      <c r="U10" s="73">
        <v>1</v>
      </c>
      <c r="V10" s="132">
        <f t="shared" si="2"/>
        <v>2.2857142857142856</v>
      </c>
      <c r="W10" s="14"/>
      <c r="X10" s="14"/>
      <c r="Y10" s="68"/>
      <c r="Z10" s="68"/>
      <c r="AA10" s="68"/>
      <c r="AB10" s="68"/>
      <c r="AC10" s="68"/>
      <c r="AD10" s="133"/>
      <c r="AE10" s="133"/>
    </row>
    <row r="11" spans="1:31" ht="20.25" customHeight="1">
      <c r="A11" s="74"/>
      <c r="B11" s="71" t="str">
        <f>'Capability Descriptions'!B14</f>
        <v>Machine commerce</v>
      </c>
      <c r="C11" s="134">
        <v>2</v>
      </c>
      <c r="D11" s="134">
        <v>1</v>
      </c>
      <c r="E11" s="135">
        <v>2</v>
      </c>
      <c r="F11" s="134">
        <v>3</v>
      </c>
      <c r="G11" s="134">
        <v>4</v>
      </c>
      <c r="H11" s="134">
        <v>5</v>
      </c>
      <c r="I11" s="132">
        <f t="shared" si="0"/>
        <v>2.8333333333333335</v>
      </c>
      <c r="J11" s="73">
        <v>1</v>
      </c>
      <c r="K11" s="135">
        <v>4</v>
      </c>
      <c r="L11" s="73">
        <v>5</v>
      </c>
      <c r="M11" s="73">
        <v>5</v>
      </c>
      <c r="N11" s="132">
        <f t="shared" si="1"/>
        <v>3.75</v>
      </c>
      <c r="O11" s="73">
        <v>3</v>
      </c>
      <c r="P11" s="135">
        <v>3</v>
      </c>
      <c r="Q11" s="135">
        <v>3</v>
      </c>
      <c r="R11" s="73">
        <v>3</v>
      </c>
      <c r="S11" s="73">
        <v>3</v>
      </c>
      <c r="T11" s="73">
        <v>4</v>
      </c>
      <c r="U11" s="73">
        <v>1</v>
      </c>
      <c r="V11" s="132">
        <f t="shared" si="2"/>
        <v>2.8571428571428572</v>
      </c>
      <c r="W11" s="14"/>
      <c r="X11" s="14"/>
      <c r="Y11" s="68"/>
      <c r="Z11" s="68"/>
      <c r="AA11" s="68"/>
      <c r="AB11" s="68"/>
      <c r="AC11" s="68"/>
      <c r="AD11" s="133"/>
      <c r="AE11" s="133"/>
    </row>
    <row r="12" spans="1:31" ht="20.25" customHeight="1">
      <c r="A12" s="75"/>
      <c r="B12" s="71" t="str">
        <f>'Capability Descriptions'!B16</f>
        <v>Business ecosystem modeling</v>
      </c>
      <c r="C12" s="134">
        <v>1</v>
      </c>
      <c r="D12" s="134">
        <v>1</v>
      </c>
      <c r="E12" s="135">
        <v>1</v>
      </c>
      <c r="F12" s="134">
        <v>1</v>
      </c>
      <c r="G12" s="134">
        <v>1</v>
      </c>
      <c r="H12" s="134">
        <v>2</v>
      </c>
      <c r="I12" s="132">
        <f t="shared" si="0"/>
        <v>1.1666666666666667</v>
      </c>
      <c r="J12" s="73">
        <v>2</v>
      </c>
      <c r="K12" s="135">
        <v>1</v>
      </c>
      <c r="L12" s="73">
        <v>2</v>
      </c>
      <c r="M12" s="73">
        <v>5</v>
      </c>
      <c r="N12" s="132">
        <f t="shared" si="1"/>
        <v>2.5</v>
      </c>
      <c r="O12" s="73">
        <v>1</v>
      </c>
      <c r="P12" s="135">
        <v>4</v>
      </c>
      <c r="Q12" s="135">
        <v>4</v>
      </c>
      <c r="R12" s="73">
        <v>4</v>
      </c>
      <c r="S12" s="73">
        <v>4</v>
      </c>
      <c r="T12" s="73">
        <v>5</v>
      </c>
      <c r="U12" s="73">
        <v>1</v>
      </c>
      <c r="V12" s="132">
        <f t="shared" si="2"/>
        <v>3.2857142857142856</v>
      </c>
      <c r="W12" s="14"/>
      <c r="X12" s="14"/>
      <c r="Y12" s="68"/>
      <c r="Z12" s="68"/>
      <c r="AA12" s="68"/>
      <c r="AB12" s="68"/>
      <c r="AC12" s="68"/>
      <c r="AD12" s="133"/>
      <c r="AE12" s="133"/>
    </row>
    <row r="13" spans="1:31" ht="30" customHeight="1">
      <c r="A13" s="75"/>
      <c r="B13" s="71" t="str">
        <f>'Capability Descriptions'!B18</f>
        <v>Decentralized autonomous organization (DAO)</v>
      </c>
      <c r="C13" s="134">
        <v>4</v>
      </c>
      <c r="D13" s="134">
        <v>4</v>
      </c>
      <c r="E13" s="135">
        <v>4</v>
      </c>
      <c r="F13" s="134">
        <v>3</v>
      </c>
      <c r="G13" s="134">
        <v>2</v>
      </c>
      <c r="H13" s="134">
        <v>5</v>
      </c>
      <c r="I13" s="132">
        <f t="shared" si="0"/>
        <v>3.6666666666666665</v>
      </c>
      <c r="J13" s="73">
        <v>3</v>
      </c>
      <c r="K13" s="135">
        <v>2</v>
      </c>
      <c r="L13" s="73">
        <v>3</v>
      </c>
      <c r="M13" s="73">
        <v>5</v>
      </c>
      <c r="N13" s="132">
        <f t="shared" si="1"/>
        <v>3.25</v>
      </c>
      <c r="O13" s="135">
        <v>1</v>
      </c>
      <c r="P13" s="135">
        <v>4</v>
      </c>
      <c r="Q13" s="135">
        <v>4</v>
      </c>
      <c r="R13" s="73">
        <v>2</v>
      </c>
      <c r="S13" s="73">
        <v>5</v>
      </c>
      <c r="T13" s="73">
        <v>4</v>
      </c>
      <c r="U13" s="73">
        <v>1</v>
      </c>
      <c r="V13" s="132">
        <f t="shared" si="2"/>
        <v>3</v>
      </c>
      <c r="W13" s="14"/>
      <c r="X13" s="14"/>
      <c r="Y13" s="68"/>
      <c r="Z13" s="68"/>
      <c r="AA13" s="68"/>
      <c r="AB13" s="68"/>
      <c r="AC13" s="68"/>
      <c r="AD13" s="133"/>
      <c r="AE13" s="133"/>
    </row>
    <row r="14" spans="1:31" ht="20.25" customHeight="1">
      <c r="A14" s="75"/>
      <c r="B14" s="71" t="str">
        <f>'Capability Descriptions'!B20</f>
        <v>Autonomic systems</v>
      </c>
      <c r="C14" s="134">
        <v>2</v>
      </c>
      <c r="D14" s="134">
        <v>3</v>
      </c>
      <c r="E14" s="135">
        <v>2</v>
      </c>
      <c r="F14" s="134">
        <v>1</v>
      </c>
      <c r="G14" s="134">
        <v>2</v>
      </c>
      <c r="H14" s="134">
        <v>3</v>
      </c>
      <c r="I14" s="132">
        <f t="shared" si="0"/>
        <v>2.1666666666666665</v>
      </c>
      <c r="J14" s="73">
        <v>1</v>
      </c>
      <c r="K14" s="135">
        <v>2</v>
      </c>
      <c r="L14" s="73">
        <v>1</v>
      </c>
      <c r="M14" s="73">
        <v>2</v>
      </c>
      <c r="N14" s="132">
        <f t="shared" si="1"/>
        <v>1.5</v>
      </c>
      <c r="O14" s="135">
        <v>3</v>
      </c>
      <c r="P14" s="135">
        <v>1</v>
      </c>
      <c r="Q14" s="135">
        <v>1</v>
      </c>
      <c r="R14" s="73">
        <v>2</v>
      </c>
      <c r="S14" s="73">
        <v>3</v>
      </c>
      <c r="T14" s="73">
        <v>1</v>
      </c>
      <c r="U14" s="73">
        <v>1</v>
      </c>
      <c r="V14" s="132">
        <f t="shared" si="2"/>
        <v>1.7142857142857142</v>
      </c>
      <c r="W14" s="14"/>
      <c r="X14" s="14"/>
      <c r="Y14" s="68"/>
      <c r="Z14" s="68"/>
      <c r="AA14" s="68"/>
      <c r="AB14" s="68"/>
      <c r="AC14" s="68"/>
      <c r="AD14" s="133"/>
      <c r="AE14" s="133"/>
    </row>
    <row r="15" spans="1:31" ht="20.25" customHeight="1">
      <c r="A15" s="75"/>
      <c r="B15" s="71" t="str">
        <f>'Capability Descriptions'!B22</f>
        <v>Smart robots</v>
      </c>
      <c r="C15" s="134">
        <v>3</v>
      </c>
      <c r="D15" s="134">
        <v>5</v>
      </c>
      <c r="E15" s="135">
        <v>4</v>
      </c>
      <c r="F15" s="134">
        <v>3</v>
      </c>
      <c r="G15" s="134">
        <v>4</v>
      </c>
      <c r="H15" s="134">
        <v>5</v>
      </c>
      <c r="I15" s="132">
        <f t="shared" si="0"/>
        <v>4</v>
      </c>
      <c r="J15" s="135">
        <v>1</v>
      </c>
      <c r="K15" s="73">
        <v>5</v>
      </c>
      <c r="L15" s="73">
        <v>1</v>
      </c>
      <c r="M15" s="73">
        <v>5</v>
      </c>
      <c r="N15" s="132">
        <f t="shared" si="1"/>
        <v>3</v>
      </c>
      <c r="O15" s="135">
        <v>4</v>
      </c>
      <c r="P15" s="73">
        <v>2</v>
      </c>
      <c r="Q15" s="73">
        <v>1</v>
      </c>
      <c r="R15" s="73">
        <v>2</v>
      </c>
      <c r="S15" s="73">
        <v>3</v>
      </c>
      <c r="T15" s="73">
        <v>4</v>
      </c>
      <c r="U15" s="73">
        <v>1</v>
      </c>
      <c r="V15" s="132">
        <f t="shared" si="2"/>
        <v>2.4285714285714284</v>
      </c>
      <c r="W15" s="14"/>
      <c r="X15" s="14"/>
      <c r="Y15" s="68"/>
      <c r="Z15" s="68"/>
      <c r="AA15" s="68"/>
      <c r="AB15" s="68"/>
      <c r="AC15" s="68"/>
      <c r="AD15" s="133"/>
      <c r="AE15" s="133"/>
    </row>
    <row r="16" spans="1:31" ht="20.25" customHeight="1">
      <c r="A16" s="75"/>
      <c r="B16" s="71" t="str">
        <f>'Capability Descriptions'!B24</f>
        <v>Generative AI</v>
      </c>
      <c r="C16" s="134">
        <v>1</v>
      </c>
      <c r="D16" s="134">
        <v>5</v>
      </c>
      <c r="E16" s="135">
        <v>4</v>
      </c>
      <c r="F16" s="134">
        <v>4</v>
      </c>
      <c r="G16" s="134">
        <v>5</v>
      </c>
      <c r="H16" s="134">
        <v>5</v>
      </c>
      <c r="I16" s="132">
        <f t="shared" si="0"/>
        <v>4</v>
      </c>
      <c r="J16" s="135">
        <v>3</v>
      </c>
      <c r="K16" s="73">
        <v>1</v>
      </c>
      <c r="L16" s="73">
        <v>2</v>
      </c>
      <c r="M16" s="73">
        <v>5</v>
      </c>
      <c r="N16" s="132">
        <f t="shared" si="1"/>
        <v>2.75</v>
      </c>
      <c r="O16" s="135">
        <v>4</v>
      </c>
      <c r="P16" s="73">
        <v>1</v>
      </c>
      <c r="Q16" s="73">
        <v>1</v>
      </c>
      <c r="R16" s="73">
        <v>3</v>
      </c>
      <c r="S16" s="73">
        <v>3</v>
      </c>
      <c r="T16" s="73">
        <v>5</v>
      </c>
      <c r="U16" s="73">
        <v>1</v>
      </c>
      <c r="V16" s="132">
        <f t="shared" si="2"/>
        <v>2.5714285714285716</v>
      </c>
      <c r="W16" s="14"/>
      <c r="X16" s="14"/>
      <c r="Y16" s="68"/>
      <c r="Z16" s="68"/>
      <c r="AA16" s="68"/>
      <c r="AB16" s="68"/>
      <c r="AC16" s="68"/>
      <c r="AD16" s="133"/>
      <c r="AE16" s="133"/>
    </row>
    <row r="17" spans="1:31" ht="20.25" customHeight="1">
      <c r="A17" s="70"/>
      <c r="B17" s="71" t="str">
        <f>'Capability Descriptions'!B26</f>
        <v>Superapps</v>
      </c>
      <c r="C17" s="134">
        <v>2</v>
      </c>
      <c r="D17" s="134">
        <v>4</v>
      </c>
      <c r="E17" s="135">
        <v>4</v>
      </c>
      <c r="F17" s="134">
        <v>4</v>
      </c>
      <c r="G17" s="134">
        <v>1</v>
      </c>
      <c r="H17" s="134">
        <v>5</v>
      </c>
      <c r="I17" s="132">
        <f t="shared" si="0"/>
        <v>3.3333333333333335</v>
      </c>
      <c r="J17" s="135">
        <v>4</v>
      </c>
      <c r="K17" s="73">
        <v>2</v>
      </c>
      <c r="L17" s="73">
        <v>3</v>
      </c>
      <c r="M17" s="73">
        <v>5</v>
      </c>
      <c r="N17" s="132">
        <f t="shared" si="1"/>
        <v>3.5</v>
      </c>
      <c r="O17" s="135">
        <v>1</v>
      </c>
      <c r="P17" s="73">
        <v>1</v>
      </c>
      <c r="Q17" s="73">
        <v>1</v>
      </c>
      <c r="R17" s="73">
        <v>1</v>
      </c>
      <c r="S17" s="73">
        <v>2</v>
      </c>
      <c r="T17" s="73">
        <v>4</v>
      </c>
      <c r="U17" s="73">
        <v>1</v>
      </c>
      <c r="V17" s="132">
        <f t="shared" si="2"/>
        <v>1.5714285714285714</v>
      </c>
      <c r="W17" s="14"/>
      <c r="X17" s="14"/>
      <c r="Y17" s="68"/>
      <c r="Z17" s="68"/>
      <c r="AA17" s="68"/>
      <c r="AB17" s="68"/>
      <c r="AC17" s="68"/>
      <c r="AD17" s="133"/>
      <c r="AE17" s="133"/>
    </row>
    <row r="18" spans="1:31" ht="20.25" customHeight="1">
      <c r="A18" s="70"/>
      <c r="B18" s="71" t="str">
        <f>'Capability Descriptions'!B28</f>
        <v>AI governance</v>
      </c>
      <c r="C18" s="134">
        <v>4</v>
      </c>
      <c r="D18" s="134">
        <v>5</v>
      </c>
      <c r="E18" s="135">
        <v>3</v>
      </c>
      <c r="F18" s="134">
        <v>5</v>
      </c>
      <c r="G18" s="134">
        <v>2</v>
      </c>
      <c r="H18" s="134">
        <v>4</v>
      </c>
      <c r="I18" s="132">
        <f t="shared" si="0"/>
        <v>3.8333333333333335</v>
      </c>
      <c r="J18" s="135">
        <v>4</v>
      </c>
      <c r="K18" s="73">
        <v>3</v>
      </c>
      <c r="L18" s="73">
        <v>1</v>
      </c>
      <c r="M18" s="73">
        <v>5</v>
      </c>
      <c r="N18" s="132">
        <f t="shared" si="1"/>
        <v>3.25</v>
      </c>
      <c r="O18" s="135">
        <v>1</v>
      </c>
      <c r="P18" s="73">
        <v>1</v>
      </c>
      <c r="Q18" s="73">
        <v>2</v>
      </c>
      <c r="R18" s="135">
        <v>1</v>
      </c>
      <c r="S18" s="73">
        <v>1</v>
      </c>
      <c r="T18" s="73">
        <v>2</v>
      </c>
      <c r="U18" s="73">
        <v>1</v>
      </c>
      <c r="V18" s="132">
        <f t="shared" si="2"/>
        <v>1.2857142857142858</v>
      </c>
      <c r="W18" s="14"/>
      <c r="X18" s="14"/>
      <c r="Y18" s="68"/>
      <c r="Z18" s="68"/>
      <c r="AA18" s="68"/>
      <c r="AB18" s="68"/>
      <c r="AC18" s="68"/>
      <c r="AD18" s="133"/>
      <c r="AE18" s="133"/>
    </row>
    <row r="19" spans="1:31" ht="20.25" customHeight="1">
      <c r="A19" s="70"/>
      <c r="B19" s="71" t="str">
        <f>'Capability Descriptions'!B30</f>
        <v>Augmented reality</v>
      </c>
      <c r="C19" s="134">
        <v>5</v>
      </c>
      <c r="D19" s="134">
        <v>1</v>
      </c>
      <c r="E19" s="135">
        <v>3</v>
      </c>
      <c r="F19" s="134">
        <v>5</v>
      </c>
      <c r="G19" s="134">
        <v>3</v>
      </c>
      <c r="H19" s="134">
        <v>4</v>
      </c>
      <c r="I19" s="132">
        <f t="shared" si="0"/>
        <v>3.5</v>
      </c>
      <c r="J19" s="135">
        <v>1</v>
      </c>
      <c r="K19" s="73">
        <v>1</v>
      </c>
      <c r="L19" s="73">
        <v>2</v>
      </c>
      <c r="M19" s="73">
        <v>5</v>
      </c>
      <c r="N19" s="132">
        <f t="shared" si="1"/>
        <v>2.25</v>
      </c>
      <c r="O19" s="135">
        <v>1</v>
      </c>
      <c r="P19" s="73">
        <v>3</v>
      </c>
      <c r="Q19" s="134">
        <v>3</v>
      </c>
      <c r="R19" s="135">
        <v>3</v>
      </c>
      <c r="S19" s="73">
        <v>3</v>
      </c>
      <c r="T19" s="73">
        <v>1</v>
      </c>
      <c r="U19" s="73">
        <v>1</v>
      </c>
      <c r="V19" s="132">
        <f t="shared" si="2"/>
        <v>2.1428571428571428</v>
      </c>
      <c r="W19" s="14"/>
      <c r="X19" s="14"/>
      <c r="Y19" s="68"/>
      <c r="Z19" s="68"/>
      <c r="AA19" s="68"/>
      <c r="AB19" s="68"/>
      <c r="AC19" s="68"/>
      <c r="AD19" s="133"/>
      <c r="AE19" s="133"/>
    </row>
    <row r="20" spans="1:31" ht="20.25" customHeight="1">
      <c r="A20" s="70"/>
      <c r="B20" s="71" t="str">
        <f>'Capability Descriptions'!B32</f>
        <v>Blockchain</v>
      </c>
      <c r="C20" s="134">
        <v>3</v>
      </c>
      <c r="D20" s="134">
        <v>1</v>
      </c>
      <c r="E20" s="135">
        <v>3</v>
      </c>
      <c r="F20" s="134">
        <v>4</v>
      </c>
      <c r="G20" s="134">
        <v>4</v>
      </c>
      <c r="H20" s="134">
        <v>4</v>
      </c>
      <c r="I20" s="132">
        <f t="shared" si="0"/>
        <v>3.1666666666666665</v>
      </c>
      <c r="J20" s="135">
        <v>2</v>
      </c>
      <c r="K20" s="73">
        <v>3</v>
      </c>
      <c r="L20" s="73">
        <v>2</v>
      </c>
      <c r="M20" s="73">
        <v>5</v>
      </c>
      <c r="N20" s="132">
        <f t="shared" si="1"/>
        <v>3</v>
      </c>
      <c r="O20" s="135">
        <v>1</v>
      </c>
      <c r="P20" s="73">
        <v>2</v>
      </c>
      <c r="Q20" s="73">
        <v>3</v>
      </c>
      <c r="R20" s="135">
        <v>4</v>
      </c>
      <c r="S20" s="73">
        <v>2</v>
      </c>
      <c r="T20" s="73">
        <v>2</v>
      </c>
      <c r="U20" s="73">
        <v>3</v>
      </c>
      <c r="V20" s="132">
        <f t="shared" si="2"/>
        <v>2.4285714285714284</v>
      </c>
      <c r="W20" s="14"/>
      <c r="X20" s="14"/>
      <c r="Y20" s="68"/>
      <c r="Z20" s="68"/>
      <c r="AA20" s="68"/>
      <c r="AB20" s="68"/>
      <c r="AC20" s="68"/>
      <c r="AD20" s="133"/>
      <c r="AE20" s="133"/>
    </row>
    <row r="21" spans="1:31" ht="20.25" customHeight="1">
      <c r="A21" s="70"/>
      <c r="B21" s="71" t="str">
        <f>'Capability Descriptions'!B34</f>
        <v>Carbon accounting</v>
      </c>
      <c r="C21" s="134">
        <v>2</v>
      </c>
      <c r="D21" s="134">
        <v>2</v>
      </c>
      <c r="E21" s="135">
        <v>3</v>
      </c>
      <c r="F21" s="134">
        <v>5</v>
      </c>
      <c r="G21" s="134">
        <v>5</v>
      </c>
      <c r="H21" s="134">
        <v>4</v>
      </c>
      <c r="I21" s="132">
        <f t="shared" si="0"/>
        <v>3.5</v>
      </c>
      <c r="J21" s="135">
        <v>3</v>
      </c>
      <c r="K21" s="73">
        <v>4</v>
      </c>
      <c r="L21" s="73">
        <v>1</v>
      </c>
      <c r="M21" s="73">
        <v>5</v>
      </c>
      <c r="N21" s="132">
        <f t="shared" si="1"/>
        <v>3.25</v>
      </c>
      <c r="O21" s="135">
        <v>1</v>
      </c>
      <c r="P21" s="73">
        <v>3</v>
      </c>
      <c r="Q21" s="73">
        <v>2</v>
      </c>
      <c r="R21" s="135">
        <v>4</v>
      </c>
      <c r="S21" s="73">
        <v>3</v>
      </c>
      <c r="T21" s="73">
        <v>1</v>
      </c>
      <c r="U21" s="73">
        <v>4</v>
      </c>
      <c r="V21" s="132">
        <f t="shared" si="2"/>
        <v>2.5714285714285716</v>
      </c>
      <c r="W21" s="14"/>
      <c r="X21" s="14"/>
      <c r="Y21" s="68"/>
      <c r="Z21" s="68"/>
      <c r="AA21" s="68"/>
      <c r="AB21" s="68"/>
      <c r="AC21" s="68"/>
      <c r="AD21" s="133"/>
      <c r="AE21" s="133"/>
    </row>
    <row r="22" spans="1:31" ht="20.25" customHeight="1">
      <c r="A22" s="70"/>
      <c r="B22" s="71" t="str">
        <f>'Capability Descriptions'!B36</f>
        <v>Circular economy</v>
      </c>
      <c r="C22" s="134">
        <v>3</v>
      </c>
      <c r="D22" s="134">
        <v>2</v>
      </c>
      <c r="E22" s="135">
        <v>3</v>
      </c>
      <c r="F22" s="134">
        <v>4</v>
      </c>
      <c r="G22" s="134">
        <v>2</v>
      </c>
      <c r="H22" s="134">
        <v>3</v>
      </c>
      <c r="I22" s="132">
        <f t="shared" si="0"/>
        <v>2.8333333333333335</v>
      </c>
      <c r="J22" s="73">
        <v>1</v>
      </c>
      <c r="K22" s="73">
        <v>5</v>
      </c>
      <c r="L22" s="73">
        <v>3</v>
      </c>
      <c r="M22" s="73">
        <v>5</v>
      </c>
      <c r="N22" s="132">
        <f t="shared" si="1"/>
        <v>3.5</v>
      </c>
      <c r="O22" s="135">
        <v>1</v>
      </c>
      <c r="P22" s="73">
        <v>2</v>
      </c>
      <c r="Q22" s="73">
        <v>3</v>
      </c>
      <c r="R22" s="135">
        <v>1</v>
      </c>
      <c r="S22" s="73">
        <v>2</v>
      </c>
      <c r="T22" s="73">
        <v>2</v>
      </c>
      <c r="U22" s="73">
        <v>2</v>
      </c>
      <c r="V22" s="132">
        <f t="shared" si="2"/>
        <v>1.8571428571428572</v>
      </c>
      <c r="W22" s="14"/>
      <c r="X22" s="14"/>
      <c r="Y22" s="68"/>
      <c r="Z22" s="68"/>
      <c r="AA22" s="68"/>
      <c r="AB22" s="68"/>
      <c r="AC22" s="68"/>
      <c r="AD22" s="133"/>
      <c r="AE22" s="133"/>
    </row>
    <row r="23" spans="1:31" ht="23.25" customHeight="1">
      <c r="A23" s="70"/>
      <c r="B23" s="71" t="str">
        <f>'Capability Descriptions'!B38</f>
        <v>Composable applications</v>
      </c>
      <c r="C23" s="134">
        <v>2</v>
      </c>
      <c r="D23" s="134">
        <v>3</v>
      </c>
      <c r="E23" s="135">
        <v>3</v>
      </c>
      <c r="F23" s="134">
        <v>5</v>
      </c>
      <c r="G23" s="134">
        <v>2</v>
      </c>
      <c r="H23" s="134">
        <v>3</v>
      </c>
      <c r="I23" s="132">
        <f t="shared" si="0"/>
        <v>3</v>
      </c>
      <c r="J23" s="73">
        <v>2</v>
      </c>
      <c r="K23" s="73">
        <v>1</v>
      </c>
      <c r="L23" s="73">
        <v>2</v>
      </c>
      <c r="M23" s="73">
        <v>5</v>
      </c>
      <c r="N23" s="132">
        <f t="shared" si="1"/>
        <v>2.5</v>
      </c>
      <c r="O23" s="134">
        <v>2</v>
      </c>
      <c r="P23" s="134">
        <v>3</v>
      </c>
      <c r="Q23" s="134">
        <v>1</v>
      </c>
      <c r="R23" s="134">
        <v>1</v>
      </c>
      <c r="S23" s="134">
        <v>2</v>
      </c>
      <c r="T23" s="134">
        <v>3</v>
      </c>
      <c r="U23" s="73">
        <v>2</v>
      </c>
      <c r="V23" s="132">
        <f t="shared" si="2"/>
        <v>2</v>
      </c>
      <c r="W23" s="14"/>
      <c r="X23" s="14"/>
      <c r="Y23" s="68"/>
      <c r="Z23" s="68"/>
      <c r="AA23" s="68"/>
      <c r="AB23" s="68"/>
      <c r="AC23" s="68"/>
      <c r="AD23" s="133"/>
      <c r="AE23" s="133"/>
    </row>
    <row r="24" spans="1:31" ht="20.25" customHeight="1">
      <c r="A24" s="70"/>
      <c r="B24" s="71" t="str">
        <f>'Capability Descriptions'!B40</f>
        <v>Composable commerce</v>
      </c>
      <c r="C24" s="134">
        <v>3</v>
      </c>
      <c r="D24" s="134">
        <v>2</v>
      </c>
      <c r="E24" s="135">
        <v>3</v>
      </c>
      <c r="F24" s="134">
        <v>2</v>
      </c>
      <c r="G24" s="134">
        <v>3</v>
      </c>
      <c r="H24" s="134">
        <v>3</v>
      </c>
      <c r="I24" s="132">
        <f t="shared" si="0"/>
        <v>2.6666666666666665</v>
      </c>
      <c r="J24" s="73">
        <v>3</v>
      </c>
      <c r="K24" s="73">
        <v>1</v>
      </c>
      <c r="L24" s="73">
        <v>3</v>
      </c>
      <c r="M24" s="73">
        <v>5</v>
      </c>
      <c r="N24" s="132">
        <f t="shared" si="1"/>
        <v>3</v>
      </c>
      <c r="O24" s="135">
        <v>1</v>
      </c>
      <c r="P24" s="73">
        <v>3</v>
      </c>
      <c r="Q24" s="73">
        <v>2</v>
      </c>
      <c r="R24" s="73">
        <v>2</v>
      </c>
      <c r="S24" s="73">
        <v>2</v>
      </c>
      <c r="T24" s="73">
        <v>2</v>
      </c>
      <c r="U24" s="73">
        <v>2</v>
      </c>
      <c r="V24" s="132">
        <f t="shared" si="2"/>
        <v>2</v>
      </c>
      <c r="W24" s="14"/>
      <c r="X24" s="14"/>
      <c r="Y24" s="68"/>
      <c r="Z24" s="68"/>
      <c r="AA24" s="68"/>
      <c r="AB24" s="68"/>
      <c r="AC24" s="68"/>
      <c r="AD24" s="133"/>
      <c r="AE24" s="133"/>
    </row>
    <row r="25" spans="1:31" ht="20.25" customHeight="1">
      <c r="A25" s="70"/>
      <c r="B25" s="71" t="str">
        <f>'Capability Descriptions'!B42</f>
        <v>Contextualized real-time pricing</v>
      </c>
      <c r="C25" s="134">
        <v>1</v>
      </c>
      <c r="D25" s="134">
        <v>1</v>
      </c>
      <c r="E25" s="135">
        <v>1</v>
      </c>
      <c r="F25" s="134">
        <v>1</v>
      </c>
      <c r="G25" s="134">
        <v>1</v>
      </c>
      <c r="H25" s="134">
        <v>2</v>
      </c>
      <c r="I25" s="132">
        <f t="shared" si="0"/>
        <v>1.1666666666666667</v>
      </c>
      <c r="J25" s="73">
        <v>1</v>
      </c>
      <c r="K25" s="73">
        <v>1</v>
      </c>
      <c r="L25" s="73">
        <v>2</v>
      </c>
      <c r="M25" s="73">
        <v>1</v>
      </c>
      <c r="N25" s="132">
        <f t="shared" si="1"/>
        <v>1.25</v>
      </c>
      <c r="O25" s="73">
        <v>2</v>
      </c>
      <c r="P25" s="73">
        <v>2</v>
      </c>
      <c r="Q25" s="73">
        <v>3</v>
      </c>
      <c r="R25" s="134">
        <v>3</v>
      </c>
      <c r="S25" s="73">
        <v>1</v>
      </c>
      <c r="T25" s="73">
        <v>1</v>
      </c>
      <c r="U25" s="73">
        <v>3</v>
      </c>
      <c r="V25" s="132">
        <f t="shared" si="2"/>
        <v>2.1428571428571428</v>
      </c>
      <c r="W25" s="14"/>
      <c r="X25" s="14"/>
      <c r="Y25" s="68"/>
      <c r="Z25" s="68"/>
      <c r="AA25" s="68"/>
      <c r="AB25" s="68"/>
      <c r="AC25" s="68"/>
      <c r="AD25" s="133"/>
      <c r="AE25" s="133"/>
    </row>
    <row r="26" spans="1:31" ht="20.25" customHeight="1">
      <c r="A26" s="74"/>
      <c r="B26" s="71" t="str">
        <f>'Capability Descriptions'!B44</f>
        <v>Cyber-risk quantification</v>
      </c>
      <c r="C26" s="134">
        <v>3</v>
      </c>
      <c r="D26" s="134">
        <v>4</v>
      </c>
      <c r="E26" s="135">
        <v>4</v>
      </c>
      <c r="F26" s="134">
        <v>2</v>
      </c>
      <c r="G26" s="134">
        <v>4</v>
      </c>
      <c r="H26" s="134">
        <v>1</v>
      </c>
      <c r="I26" s="132">
        <f t="shared" si="0"/>
        <v>3</v>
      </c>
      <c r="J26" s="73">
        <v>2</v>
      </c>
      <c r="K26" s="73">
        <v>1</v>
      </c>
      <c r="L26" s="73">
        <v>3</v>
      </c>
      <c r="M26" s="73">
        <v>5</v>
      </c>
      <c r="N26" s="132">
        <f t="shared" si="1"/>
        <v>2.75</v>
      </c>
      <c r="O26" s="73">
        <v>2</v>
      </c>
      <c r="P26" s="73">
        <v>3</v>
      </c>
      <c r="Q26" s="134">
        <v>1</v>
      </c>
      <c r="R26" s="73">
        <v>3</v>
      </c>
      <c r="S26" s="73">
        <v>1</v>
      </c>
      <c r="T26" s="73">
        <v>2</v>
      </c>
      <c r="U26" s="73">
        <v>1</v>
      </c>
      <c r="V26" s="132">
        <f t="shared" si="2"/>
        <v>1.8571428571428572</v>
      </c>
      <c r="W26" s="14"/>
      <c r="X26" s="14"/>
      <c r="Y26" s="68"/>
      <c r="Z26" s="68"/>
      <c r="AA26" s="68"/>
      <c r="AB26" s="68"/>
      <c r="AC26" s="68"/>
      <c r="AD26" s="133"/>
      <c r="AE26" s="133"/>
    </row>
    <row r="27" spans="1:31" ht="20.25" customHeight="1">
      <c r="A27" s="74"/>
      <c r="B27" s="71" t="str">
        <f>'Capability Descriptions'!B46</f>
        <v>Data and analytics governance</v>
      </c>
      <c r="C27" s="134">
        <v>1</v>
      </c>
      <c r="D27" s="134">
        <v>1</v>
      </c>
      <c r="E27" s="135">
        <v>1</v>
      </c>
      <c r="F27" s="134">
        <v>1</v>
      </c>
      <c r="G27" s="134">
        <v>1</v>
      </c>
      <c r="H27" s="134">
        <v>2</v>
      </c>
      <c r="I27" s="132">
        <f t="shared" si="0"/>
        <v>1.1666666666666667</v>
      </c>
      <c r="J27" s="73">
        <v>1</v>
      </c>
      <c r="K27" s="73">
        <v>1</v>
      </c>
      <c r="L27" s="73">
        <v>2</v>
      </c>
      <c r="M27" s="73">
        <v>5</v>
      </c>
      <c r="N27" s="132">
        <f t="shared" si="1"/>
        <v>2.25</v>
      </c>
      <c r="O27" s="134">
        <v>1</v>
      </c>
      <c r="P27" s="134">
        <v>1</v>
      </c>
      <c r="Q27" s="73">
        <v>1</v>
      </c>
      <c r="R27" s="73">
        <v>2</v>
      </c>
      <c r="S27" s="134">
        <v>1</v>
      </c>
      <c r="T27" s="134">
        <v>2</v>
      </c>
      <c r="U27" s="135">
        <v>1</v>
      </c>
      <c r="V27" s="132">
        <f t="shared" si="2"/>
        <v>1.2857142857142858</v>
      </c>
      <c r="W27" s="14"/>
      <c r="X27" s="14"/>
      <c r="Y27" s="68"/>
      <c r="Z27" s="68"/>
      <c r="AA27" s="68"/>
      <c r="AB27" s="68"/>
      <c r="AC27" s="68"/>
      <c r="AD27" s="133"/>
      <c r="AE27" s="133"/>
    </row>
    <row r="28" spans="1:31" ht="20.25" customHeight="1">
      <c r="A28" s="74"/>
      <c r="B28" s="71" t="str">
        <f>'Capability Descriptions'!B48</f>
        <v>Digital operating systems</v>
      </c>
      <c r="C28" s="134">
        <v>5</v>
      </c>
      <c r="D28" s="134">
        <v>1</v>
      </c>
      <c r="E28" s="135">
        <v>5</v>
      </c>
      <c r="F28" s="134">
        <v>2</v>
      </c>
      <c r="G28" s="134">
        <v>4</v>
      </c>
      <c r="H28" s="134">
        <v>1</v>
      </c>
      <c r="I28" s="132">
        <f t="shared" si="0"/>
        <v>3</v>
      </c>
      <c r="J28" s="73">
        <v>2</v>
      </c>
      <c r="K28" s="73">
        <v>1</v>
      </c>
      <c r="L28" s="73">
        <v>1</v>
      </c>
      <c r="M28" s="73">
        <v>5</v>
      </c>
      <c r="N28" s="132">
        <f t="shared" si="1"/>
        <v>2.25</v>
      </c>
      <c r="O28" s="73">
        <v>2</v>
      </c>
      <c r="P28" s="73">
        <v>1</v>
      </c>
      <c r="Q28" s="73">
        <v>1</v>
      </c>
      <c r="R28" s="73">
        <v>3</v>
      </c>
      <c r="S28" s="73">
        <v>2</v>
      </c>
      <c r="T28" s="73">
        <v>4</v>
      </c>
      <c r="U28" s="135">
        <v>3</v>
      </c>
      <c r="V28" s="132">
        <f t="shared" si="2"/>
        <v>2.2857142857142856</v>
      </c>
      <c r="W28" s="14"/>
      <c r="X28" s="14"/>
      <c r="Y28" s="68"/>
      <c r="Z28" s="68"/>
      <c r="AA28" s="68"/>
      <c r="AB28" s="68"/>
      <c r="AC28" s="68"/>
      <c r="AD28" s="133"/>
      <c r="AE28" s="133"/>
    </row>
    <row r="29" spans="1:31" ht="20.25" customHeight="1">
      <c r="A29" s="74"/>
      <c r="B29" s="71" t="str">
        <f>'Capability Descriptions'!B50</f>
        <v>Digital twin</v>
      </c>
      <c r="C29" s="134">
        <v>5</v>
      </c>
      <c r="D29" s="134">
        <v>1</v>
      </c>
      <c r="E29" s="135">
        <v>2</v>
      </c>
      <c r="F29" s="134">
        <v>3</v>
      </c>
      <c r="G29" s="134">
        <v>3</v>
      </c>
      <c r="H29" s="134">
        <v>2</v>
      </c>
      <c r="I29" s="132">
        <f t="shared" si="0"/>
        <v>2.6666666666666665</v>
      </c>
      <c r="J29" s="73">
        <v>1</v>
      </c>
      <c r="K29" s="73">
        <v>1</v>
      </c>
      <c r="L29" s="73">
        <v>1</v>
      </c>
      <c r="M29" s="73">
        <v>5</v>
      </c>
      <c r="N29" s="132">
        <f t="shared" si="1"/>
        <v>2</v>
      </c>
      <c r="O29" s="73">
        <v>3</v>
      </c>
      <c r="P29" s="73">
        <v>1</v>
      </c>
      <c r="Q29" s="73">
        <v>1</v>
      </c>
      <c r="R29" s="134">
        <v>1</v>
      </c>
      <c r="S29" s="73">
        <v>3</v>
      </c>
      <c r="T29" s="73">
        <v>3</v>
      </c>
      <c r="U29" s="135">
        <v>4</v>
      </c>
      <c r="V29" s="132">
        <f t="shared" si="2"/>
        <v>2.2857142857142856</v>
      </c>
      <c r="W29" s="14"/>
      <c r="X29" s="14"/>
      <c r="Y29" s="68"/>
      <c r="Z29" s="68"/>
      <c r="AA29" s="68"/>
      <c r="AB29" s="68"/>
      <c r="AC29" s="68"/>
      <c r="AD29" s="133"/>
      <c r="AE29" s="133"/>
    </row>
    <row r="30" spans="1:31" ht="20.25" customHeight="1">
      <c r="A30" s="74"/>
      <c r="B30" s="71" t="str">
        <f>'Capability Descriptions'!B52</f>
        <v>Internet of Things (IoT)</v>
      </c>
      <c r="C30" s="134">
        <v>1</v>
      </c>
      <c r="D30" s="134">
        <v>1</v>
      </c>
      <c r="E30" s="135">
        <v>2</v>
      </c>
      <c r="F30" s="134">
        <v>1</v>
      </c>
      <c r="G30" s="134">
        <v>3</v>
      </c>
      <c r="H30" s="134">
        <v>2</v>
      </c>
      <c r="I30" s="132">
        <f t="shared" si="0"/>
        <v>1.6666666666666667</v>
      </c>
      <c r="J30" s="73">
        <v>2</v>
      </c>
      <c r="K30" s="73">
        <v>2</v>
      </c>
      <c r="L30" s="73">
        <v>1</v>
      </c>
      <c r="M30" s="73">
        <v>5</v>
      </c>
      <c r="N30" s="132">
        <f t="shared" si="1"/>
        <v>2.5</v>
      </c>
      <c r="O30" s="73">
        <v>3</v>
      </c>
      <c r="P30" s="73">
        <v>1</v>
      </c>
      <c r="Q30" s="73">
        <v>1</v>
      </c>
      <c r="R30" s="73">
        <v>2</v>
      </c>
      <c r="S30" s="73">
        <v>2</v>
      </c>
      <c r="T30" s="73">
        <v>2</v>
      </c>
      <c r="U30" s="73">
        <v>1</v>
      </c>
      <c r="V30" s="132">
        <f t="shared" si="2"/>
        <v>1.7142857142857142</v>
      </c>
      <c r="W30" s="14"/>
      <c r="X30" s="14"/>
      <c r="Y30" s="68"/>
      <c r="Z30" s="68"/>
      <c r="AA30" s="68"/>
      <c r="AB30" s="68"/>
      <c r="AC30" s="68"/>
      <c r="AD30" s="133"/>
      <c r="AE30" s="133"/>
    </row>
    <row r="31" spans="1:31" ht="20.25" customHeight="1">
      <c r="A31" s="14"/>
      <c r="B31" s="76"/>
      <c r="C31" s="68"/>
      <c r="D31" s="68"/>
      <c r="E31" s="68"/>
      <c r="F31" s="68"/>
      <c r="G31" s="68"/>
      <c r="H31" s="68"/>
      <c r="I31" s="68"/>
      <c r="J31" s="68"/>
      <c r="K31" s="68"/>
      <c r="L31" s="68"/>
      <c r="M31" s="68"/>
      <c r="N31" s="68"/>
      <c r="O31" s="68"/>
      <c r="P31" s="68"/>
      <c r="Q31" s="68"/>
      <c r="R31" s="68"/>
      <c r="S31" s="68"/>
      <c r="T31" s="68"/>
      <c r="U31" s="68"/>
      <c r="V31" s="68"/>
      <c r="W31" s="14"/>
      <c r="X31" s="14"/>
      <c r="Y31" s="68"/>
      <c r="Z31" s="68"/>
      <c r="AA31" s="68"/>
      <c r="AB31" s="68"/>
      <c r="AC31" s="68"/>
      <c r="AD31" s="133"/>
      <c r="AE31" s="133"/>
    </row>
    <row r="32" spans="1:31" ht="20.25" customHeight="1">
      <c r="A32" s="14"/>
      <c r="B32" s="76"/>
      <c r="C32" s="68"/>
      <c r="D32" s="68"/>
      <c r="E32" s="68"/>
      <c r="F32" s="68"/>
      <c r="G32" s="68"/>
      <c r="H32" s="68"/>
      <c r="I32" s="68"/>
      <c r="J32" s="68"/>
      <c r="K32" s="68"/>
      <c r="L32" s="68"/>
      <c r="M32" s="68"/>
      <c r="N32" s="68"/>
      <c r="O32" s="68"/>
      <c r="P32" s="68"/>
      <c r="Q32" s="68"/>
      <c r="R32" s="68"/>
      <c r="S32" s="68"/>
      <c r="T32" s="68"/>
      <c r="U32" s="68"/>
      <c r="V32" s="68"/>
      <c r="W32" s="14"/>
      <c r="X32" s="14"/>
      <c r="Y32" s="68"/>
      <c r="Z32" s="68"/>
      <c r="AA32" s="68"/>
      <c r="AB32" s="68"/>
      <c r="AC32" s="68"/>
      <c r="AD32" s="133"/>
      <c r="AE32" s="133"/>
    </row>
    <row r="33" spans="1:31" ht="20.25" customHeight="1">
      <c r="A33" s="14"/>
      <c r="B33" s="76"/>
      <c r="C33" s="68"/>
      <c r="D33" s="68"/>
      <c r="E33" s="68"/>
      <c r="F33" s="68"/>
      <c r="G33" s="68"/>
      <c r="H33" s="68"/>
      <c r="I33" s="68"/>
      <c r="J33" s="68"/>
      <c r="K33" s="68"/>
      <c r="L33" s="68"/>
      <c r="M33" s="68"/>
      <c r="N33" s="68"/>
      <c r="O33" s="68"/>
      <c r="P33" s="68"/>
      <c r="Q33" s="68"/>
      <c r="R33" s="68"/>
      <c r="S33" s="68"/>
      <c r="T33" s="68"/>
      <c r="U33" s="68"/>
      <c r="V33" s="68"/>
      <c r="W33" s="14"/>
      <c r="X33" s="14"/>
      <c r="Y33" s="68"/>
      <c r="Z33" s="68"/>
      <c r="AA33" s="68"/>
      <c r="AB33" s="68"/>
      <c r="AC33" s="68"/>
      <c r="AD33" s="133"/>
      <c r="AE33" s="133"/>
    </row>
    <row r="34" spans="1:31" ht="20.25" customHeight="1">
      <c r="A34" s="14"/>
      <c r="B34" s="76"/>
      <c r="C34" s="68"/>
      <c r="D34" s="68"/>
      <c r="E34" s="68"/>
      <c r="F34" s="68"/>
      <c r="G34" s="68"/>
      <c r="H34" s="68"/>
      <c r="I34" s="68"/>
      <c r="J34" s="68"/>
      <c r="K34" s="68"/>
      <c r="L34" s="68"/>
      <c r="M34" s="68"/>
      <c r="N34" s="68"/>
      <c r="O34" s="68"/>
      <c r="P34" s="68"/>
      <c r="Q34" s="68"/>
      <c r="R34" s="68"/>
      <c r="S34" s="68"/>
      <c r="T34" s="68"/>
      <c r="U34" s="68"/>
      <c r="V34" s="68"/>
      <c r="W34" s="14"/>
      <c r="X34" s="14"/>
      <c r="Y34" s="68"/>
      <c r="Z34" s="68"/>
      <c r="AA34" s="68"/>
      <c r="AB34" s="68"/>
      <c r="AC34" s="68"/>
      <c r="AD34" s="133"/>
      <c r="AE34" s="133"/>
    </row>
    <row r="35" spans="1:31" ht="20.25" customHeight="1">
      <c r="A35" s="21"/>
      <c r="B35" s="77"/>
      <c r="C35" s="44"/>
      <c r="D35" s="44"/>
      <c r="E35" s="44"/>
      <c r="F35" s="44"/>
      <c r="G35" s="44"/>
      <c r="H35" s="44"/>
      <c r="I35" s="44"/>
      <c r="J35" s="44"/>
      <c r="K35" s="44"/>
      <c r="L35" s="44"/>
      <c r="M35" s="44"/>
      <c r="N35" s="44"/>
      <c r="O35" s="44"/>
      <c r="P35" s="44"/>
      <c r="Q35" s="44"/>
      <c r="R35" s="44"/>
      <c r="S35" s="44"/>
      <c r="T35" s="44"/>
      <c r="U35" s="44"/>
      <c r="V35" s="44"/>
      <c r="W35" s="21"/>
      <c r="X35" s="21"/>
      <c r="Y35" s="44"/>
      <c r="Z35" s="44"/>
      <c r="AA35" s="44"/>
      <c r="AB35" s="44"/>
      <c r="AC35" s="44"/>
      <c r="AD35" s="32"/>
      <c r="AE35" s="32"/>
    </row>
    <row r="36" spans="1:31" ht="20.25" customHeight="1">
      <c r="A36" s="21"/>
      <c r="B36" s="77"/>
      <c r="C36" s="44"/>
      <c r="D36" s="44"/>
      <c r="E36" s="44"/>
      <c r="F36" s="44"/>
      <c r="G36" s="44"/>
      <c r="H36" s="44"/>
      <c r="I36" s="44"/>
      <c r="J36" s="44"/>
      <c r="K36" s="44"/>
      <c r="L36" s="44"/>
      <c r="M36" s="44"/>
      <c r="N36" s="44"/>
      <c r="O36" s="44"/>
      <c r="P36" s="44"/>
      <c r="Q36" s="44"/>
      <c r="R36" s="44"/>
      <c r="S36" s="44"/>
      <c r="T36" s="44"/>
      <c r="U36" s="44"/>
      <c r="V36" s="44"/>
      <c r="W36" s="21"/>
      <c r="X36" s="21"/>
      <c r="Y36" s="44"/>
      <c r="Z36" s="44"/>
      <c r="AA36" s="44"/>
      <c r="AB36" s="44"/>
      <c r="AC36" s="44"/>
      <c r="AD36" s="32"/>
      <c r="AE36" s="32"/>
    </row>
    <row r="37" spans="1:31" ht="20.25" customHeight="1">
      <c r="A37" s="21"/>
      <c r="B37" s="77"/>
      <c r="C37" s="44"/>
      <c r="D37" s="44"/>
      <c r="E37" s="44"/>
      <c r="F37" s="44"/>
      <c r="G37" s="44"/>
      <c r="H37" s="44"/>
      <c r="I37" s="44"/>
      <c r="J37" s="44"/>
      <c r="K37" s="44"/>
      <c r="L37" s="44"/>
      <c r="M37" s="44"/>
      <c r="N37" s="44"/>
      <c r="O37" s="44"/>
      <c r="P37" s="44"/>
      <c r="Q37" s="44"/>
      <c r="R37" s="44"/>
      <c r="S37" s="44"/>
      <c r="T37" s="44"/>
      <c r="U37" s="44"/>
      <c r="V37" s="44"/>
      <c r="W37" s="21"/>
      <c r="X37" s="21"/>
      <c r="Y37" s="44"/>
      <c r="Z37" s="44"/>
      <c r="AA37" s="44"/>
      <c r="AB37" s="44"/>
      <c r="AC37" s="44"/>
      <c r="AD37" s="32"/>
      <c r="AE37" s="32"/>
    </row>
    <row r="38" spans="1:31" ht="20.25" customHeight="1">
      <c r="A38" s="21"/>
      <c r="B38" s="77"/>
      <c r="C38" s="44"/>
      <c r="D38" s="44"/>
      <c r="E38" s="44"/>
      <c r="F38" s="44"/>
      <c r="G38" s="44"/>
      <c r="H38" s="44"/>
      <c r="I38" s="44"/>
      <c r="J38" s="44"/>
      <c r="K38" s="44"/>
      <c r="L38" s="44"/>
      <c r="M38" s="44"/>
      <c r="N38" s="44"/>
      <c r="O38" s="44"/>
      <c r="P38" s="44"/>
      <c r="Q38" s="44"/>
      <c r="R38" s="44"/>
      <c r="S38" s="44"/>
      <c r="T38" s="44"/>
      <c r="U38" s="44"/>
      <c r="V38" s="44"/>
      <c r="W38" s="21"/>
      <c r="X38" s="21"/>
      <c r="Y38" s="44"/>
      <c r="Z38" s="44"/>
      <c r="AA38" s="44"/>
      <c r="AB38" s="44"/>
      <c r="AC38" s="44"/>
      <c r="AD38" s="32"/>
      <c r="AE38" s="32"/>
    </row>
    <row r="39" spans="1:31" ht="20.25" customHeight="1">
      <c r="A39" s="21"/>
      <c r="B39" s="77"/>
      <c r="C39" s="44"/>
      <c r="D39" s="44"/>
      <c r="E39" s="44"/>
      <c r="F39" s="44"/>
      <c r="G39" s="44"/>
      <c r="H39" s="44"/>
      <c r="I39" s="44"/>
      <c r="J39" s="44"/>
      <c r="K39" s="44"/>
      <c r="L39" s="44"/>
      <c r="M39" s="44"/>
      <c r="N39" s="44"/>
      <c r="O39" s="44"/>
      <c r="P39" s="44"/>
      <c r="Q39" s="44"/>
      <c r="R39" s="44"/>
      <c r="S39" s="44"/>
      <c r="T39" s="44"/>
      <c r="U39" s="44"/>
      <c r="V39" s="44"/>
      <c r="W39" s="21"/>
      <c r="X39" s="21"/>
      <c r="Y39" s="44"/>
      <c r="Z39" s="44"/>
      <c r="AA39" s="44"/>
      <c r="AB39" s="44"/>
      <c r="AC39" s="44"/>
      <c r="AD39" s="32"/>
      <c r="AE39" s="32"/>
    </row>
    <row r="40" spans="1:31" ht="20.25" customHeight="1">
      <c r="A40" s="21"/>
      <c r="B40" s="77"/>
      <c r="C40" s="44"/>
      <c r="D40" s="44"/>
      <c r="E40" s="44"/>
      <c r="F40" s="44"/>
      <c r="G40" s="44"/>
      <c r="H40" s="44"/>
      <c r="I40" s="44"/>
      <c r="J40" s="44"/>
      <c r="K40" s="44"/>
      <c r="L40" s="44"/>
      <c r="M40" s="44"/>
      <c r="N40" s="44"/>
      <c r="O40" s="44"/>
      <c r="P40" s="44"/>
      <c r="Q40" s="44"/>
      <c r="R40" s="44"/>
      <c r="S40" s="44"/>
      <c r="T40" s="44"/>
      <c r="U40" s="44"/>
      <c r="V40" s="44"/>
      <c r="W40" s="21"/>
      <c r="X40" s="21"/>
      <c r="Y40" s="44"/>
      <c r="Z40" s="44"/>
      <c r="AA40" s="44"/>
      <c r="AB40" s="44"/>
      <c r="AC40" s="44"/>
      <c r="AD40" s="32"/>
      <c r="AE40" s="32"/>
    </row>
    <row r="41" spans="1:31" ht="20.25" customHeight="1">
      <c r="A41" s="21"/>
      <c r="B41" s="77"/>
      <c r="C41" s="44"/>
      <c r="D41" s="44"/>
      <c r="E41" s="44"/>
      <c r="F41" s="44"/>
      <c r="G41" s="44"/>
      <c r="H41" s="44"/>
      <c r="I41" s="44"/>
      <c r="J41" s="44"/>
      <c r="K41" s="44"/>
      <c r="L41" s="44"/>
      <c r="M41" s="44"/>
      <c r="N41" s="44"/>
      <c r="O41" s="44"/>
      <c r="P41" s="44"/>
      <c r="Q41" s="44"/>
      <c r="R41" s="44"/>
      <c r="S41" s="44"/>
      <c r="T41" s="44"/>
      <c r="U41" s="44"/>
      <c r="V41" s="44"/>
      <c r="W41" s="21"/>
      <c r="X41" s="21"/>
      <c r="Y41" s="44"/>
      <c r="Z41" s="44"/>
      <c r="AA41" s="44"/>
      <c r="AB41" s="44"/>
      <c r="AC41" s="44"/>
      <c r="AD41" s="32"/>
      <c r="AE41" s="32"/>
    </row>
    <row r="42" spans="1:31" ht="20.25" customHeight="1">
      <c r="A42" s="21"/>
      <c r="B42" s="77"/>
      <c r="C42" s="44"/>
      <c r="D42" s="44"/>
      <c r="E42" s="44"/>
      <c r="F42" s="44"/>
      <c r="G42" s="44"/>
      <c r="H42" s="44"/>
      <c r="I42" s="44"/>
      <c r="J42" s="44"/>
      <c r="K42" s="44"/>
      <c r="L42" s="44"/>
      <c r="M42" s="44"/>
      <c r="N42" s="44"/>
      <c r="O42" s="44"/>
      <c r="P42" s="44"/>
      <c r="Q42" s="44"/>
      <c r="R42" s="44"/>
      <c r="S42" s="44"/>
      <c r="T42" s="44"/>
      <c r="U42" s="44"/>
      <c r="V42" s="44"/>
      <c r="W42" s="21"/>
      <c r="X42" s="21"/>
      <c r="Y42" s="44"/>
      <c r="Z42" s="44"/>
      <c r="AA42" s="44"/>
      <c r="AB42" s="44"/>
      <c r="AC42" s="44"/>
      <c r="AD42" s="32"/>
      <c r="AE42" s="32"/>
    </row>
    <row r="43" spans="1:31" ht="20.25" customHeight="1">
      <c r="A43" s="21"/>
      <c r="B43" s="77"/>
      <c r="C43" s="44"/>
      <c r="D43" s="44"/>
      <c r="E43" s="44"/>
      <c r="F43" s="44"/>
      <c r="G43" s="44"/>
      <c r="H43" s="44"/>
      <c r="I43" s="44"/>
      <c r="J43" s="44"/>
      <c r="K43" s="44"/>
      <c r="L43" s="44"/>
      <c r="M43" s="44"/>
      <c r="N43" s="44"/>
      <c r="O43" s="44"/>
      <c r="P43" s="44"/>
      <c r="Q43" s="44"/>
      <c r="R43" s="44"/>
      <c r="S43" s="44"/>
      <c r="T43" s="44"/>
      <c r="U43" s="44"/>
      <c r="V43" s="44"/>
      <c r="W43" s="21"/>
      <c r="X43" s="21"/>
      <c r="Y43" s="44"/>
      <c r="Z43" s="44"/>
      <c r="AA43" s="44"/>
      <c r="AB43" s="44"/>
      <c r="AC43" s="44"/>
      <c r="AD43" s="32"/>
      <c r="AE43" s="32"/>
    </row>
    <row r="44" spans="1:31" ht="20.25" customHeight="1">
      <c r="A44" s="21"/>
      <c r="B44" s="77"/>
      <c r="C44" s="44"/>
      <c r="D44" s="44"/>
      <c r="E44" s="44"/>
      <c r="F44" s="44"/>
      <c r="G44" s="44"/>
      <c r="H44" s="44"/>
      <c r="I44" s="44"/>
      <c r="J44" s="44"/>
      <c r="K44" s="44"/>
      <c r="L44" s="44"/>
      <c r="M44" s="44"/>
      <c r="N44" s="44"/>
      <c r="O44" s="44"/>
      <c r="P44" s="44"/>
      <c r="Q44" s="44"/>
      <c r="R44" s="44"/>
      <c r="S44" s="44"/>
      <c r="T44" s="44"/>
      <c r="U44" s="44"/>
      <c r="V44" s="44"/>
      <c r="W44" s="21"/>
      <c r="X44" s="21"/>
      <c r="Y44" s="44"/>
      <c r="Z44" s="44"/>
      <c r="AA44" s="44"/>
      <c r="AB44" s="44"/>
      <c r="AC44" s="44"/>
      <c r="AD44" s="32"/>
      <c r="AE44" s="32"/>
    </row>
    <row r="45" spans="1:31" ht="20.25" customHeight="1">
      <c r="A45" s="21"/>
      <c r="B45" s="77"/>
      <c r="C45" s="44"/>
      <c r="D45" s="44"/>
      <c r="E45" s="44"/>
      <c r="F45" s="44"/>
      <c r="G45" s="44"/>
      <c r="H45" s="44"/>
      <c r="I45" s="44"/>
      <c r="J45" s="44"/>
      <c r="K45" s="44"/>
      <c r="L45" s="44"/>
      <c r="M45" s="44"/>
      <c r="N45" s="44"/>
      <c r="O45" s="44"/>
      <c r="P45" s="44"/>
      <c r="Q45" s="44"/>
      <c r="R45" s="44"/>
      <c r="S45" s="44"/>
      <c r="T45" s="44"/>
      <c r="U45" s="44"/>
      <c r="V45" s="44"/>
      <c r="W45" s="21"/>
      <c r="X45" s="21"/>
      <c r="Y45" s="44"/>
      <c r="Z45" s="44"/>
      <c r="AA45" s="44"/>
      <c r="AB45" s="44"/>
      <c r="AC45" s="44"/>
      <c r="AD45" s="32"/>
      <c r="AE45" s="32"/>
    </row>
    <row r="46" spans="1:31" ht="20.25" customHeight="1">
      <c r="A46" s="21"/>
      <c r="B46" s="77"/>
      <c r="C46" s="44"/>
      <c r="D46" s="44"/>
      <c r="E46" s="44"/>
      <c r="F46" s="44"/>
      <c r="G46" s="44"/>
      <c r="H46" s="44"/>
      <c r="I46" s="44"/>
      <c r="J46" s="44"/>
      <c r="K46" s="44"/>
      <c r="L46" s="44"/>
      <c r="M46" s="44"/>
      <c r="N46" s="44"/>
      <c r="O46" s="44"/>
      <c r="P46" s="44"/>
      <c r="Q46" s="44"/>
      <c r="R46" s="44"/>
      <c r="S46" s="44"/>
      <c r="T46" s="44"/>
      <c r="U46" s="44"/>
      <c r="V46" s="44"/>
      <c r="W46" s="21"/>
      <c r="X46" s="21"/>
      <c r="Y46" s="44"/>
      <c r="Z46" s="44"/>
      <c r="AA46" s="44"/>
      <c r="AB46" s="44"/>
      <c r="AC46" s="44"/>
      <c r="AD46" s="32"/>
      <c r="AE46" s="32"/>
    </row>
    <row r="47" spans="1:31" ht="20.25" customHeight="1">
      <c r="A47" s="21"/>
      <c r="B47" s="77"/>
      <c r="C47" s="44"/>
      <c r="D47" s="44"/>
      <c r="E47" s="44"/>
      <c r="F47" s="44"/>
      <c r="G47" s="44"/>
      <c r="H47" s="44"/>
      <c r="I47" s="44"/>
      <c r="J47" s="44"/>
      <c r="K47" s="44"/>
      <c r="L47" s="44"/>
      <c r="M47" s="44"/>
      <c r="N47" s="44"/>
      <c r="O47" s="44"/>
      <c r="P47" s="44"/>
      <c r="Q47" s="44"/>
      <c r="R47" s="44"/>
      <c r="S47" s="44"/>
      <c r="T47" s="44"/>
      <c r="U47" s="44"/>
      <c r="V47" s="44"/>
      <c r="W47" s="21"/>
      <c r="X47" s="21"/>
      <c r="Y47" s="44"/>
      <c r="Z47" s="44"/>
      <c r="AA47" s="44"/>
      <c r="AB47" s="44"/>
      <c r="AC47" s="44"/>
      <c r="AD47" s="32"/>
      <c r="AE47" s="32"/>
    </row>
    <row r="48" spans="1:31" ht="20.25" customHeight="1">
      <c r="A48" s="21"/>
      <c r="B48" s="77"/>
      <c r="C48" s="44"/>
      <c r="D48" s="44"/>
      <c r="E48" s="44"/>
      <c r="F48" s="44"/>
      <c r="G48" s="44"/>
      <c r="H48" s="44"/>
      <c r="I48" s="44"/>
      <c r="J48" s="44"/>
      <c r="K48" s="44"/>
      <c r="L48" s="44"/>
      <c r="M48" s="44"/>
      <c r="N48" s="44"/>
      <c r="O48" s="44"/>
      <c r="P48" s="44"/>
      <c r="Q48" s="44"/>
      <c r="R48" s="44"/>
      <c r="S48" s="44"/>
      <c r="T48" s="44"/>
      <c r="U48" s="44"/>
      <c r="V48" s="44"/>
      <c r="W48" s="21"/>
      <c r="X48" s="21"/>
      <c r="Y48" s="44"/>
      <c r="Z48" s="44"/>
      <c r="AA48" s="44"/>
      <c r="AB48" s="44"/>
      <c r="AC48" s="44"/>
      <c r="AD48" s="32"/>
      <c r="AE48" s="32"/>
    </row>
    <row r="49" spans="1:31" ht="20.25" customHeight="1">
      <c r="A49" s="21"/>
      <c r="B49" s="77"/>
      <c r="C49" s="44"/>
      <c r="D49" s="44"/>
      <c r="E49" s="44"/>
      <c r="F49" s="44"/>
      <c r="G49" s="44"/>
      <c r="H49" s="44"/>
      <c r="I49" s="44"/>
      <c r="J49" s="44"/>
      <c r="K49" s="44"/>
      <c r="L49" s="44"/>
      <c r="M49" s="44"/>
      <c r="N49" s="44"/>
      <c r="O49" s="44"/>
      <c r="P49" s="44"/>
      <c r="Q49" s="44"/>
      <c r="R49" s="44"/>
      <c r="S49" s="44"/>
      <c r="T49" s="44"/>
      <c r="U49" s="44"/>
      <c r="V49" s="44"/>
      <c r="W49" s="21"/>
      <c r="X49" s="21"/>
      <c r="Y49" s="44"/>
      <c r="Z49" s="44"/>
      <c r="AA49" s="44"/>
      <c r="AB49" s="44"/>
      <c r="AC49" s="44"/>
      <c r="AD49" s="32"/>
      <c r="AE49" s="32"/>
    </row>
    <row r="50" spans="1:31" ht="20.25" customHeight="1">
      <c r="A50" s="21"/>
      <c r="B50" s="77"/>
      <c r="C50" s="44"/>
      <c r="D50" s="44"/>
      <c r="E50" s="44"/>
      <c r="F50" s="44"/>
      <c r="G50" s="44"/>
      <c r="H50" s="44"/>
      <c r="I50" s="44"/>
      <c r="J50" s="44"/>
      <c r="K50" s="44"/>
      <c r="L50" s="44"/>
      <c r="M50" s="44"/>
      <c r="N50" s="44"/>
      <c r="O50" s="44"/>
      <c r="P50" s="44"/>
      <c r="Q50" s="44"/>
      <c r="R50" s="44"/>
      <c r="S50" s="44"/>
      <c r="T50" s="44"/>
      <c r="U50" s="44"/>
      <c r="V50" s="44"/>
      <c r="W50" s="21"/>
      <c r="X50" s="21"/>
      <c r="Y50" s="44"/>
      <c r="Z50" s="44"/>
      <c r="AA50" s="44"/>
      <c r="AB50" s="44"/>
      <c r="AC50" s="44"/>
      <c r="AD50" s="32"/>
      <c r="AE50" s="32"/>
    </row>
    <row r="51" spans="1:31" ht="20.25" customHeight="1">
      <c r="A51" s="21"/>
      <c r="B51" s="77"/>
      <c r="C51" s="44"/>
      <c r="D51" s="44"/>
      <c r="E51" s="44"/>
      <c r="F51" s="44"/>
      <c r="G51" s="44"/>
      <c r="H51" s="44"/>
      <c r="I51" s="44"/>
      <c r="J51" s="44"/>
      <c r="K51" s="44"/>
      <c r="L51" s="44"/>
      <c r="M51" s="44"/>
      <c r="N51" s="44"/>
      <c r="O51" s="44"/>
      <c r="P51" s="44"/>
      <c r="Q51" s="44"/>
      <c r="R51" s="44"/>
      <c r="S51" s="44"/>
      <c r="T51" s="44"/>
      <c r="U51" s="44"/>
      <c r="V51" s="44"/>
      <c r="W51" s="21"/>
      <c r="X51" s="21"/>
      <c r="Y51" s="44"/>
      <c r="Z51" s="44"/>
      <c r="AA51" s="44"/>
      <c r="AB51" s="44"/>
      <c r="AC51" s="44"/>
      <c r="AD51" s="32"/>
      <c r="AE51" s="32"/>
    </row>
    <row r="52" spans="1:31" ht="20.25" customHeight="1">
      <c r="A52" s="21"/>
      <c r="B52" s="77"/>
      <c r="C52" s="44"/>
      <c r="D52" s="44"/>
      <c r="E52" s="44"/>
      <c r="F52" s="44"/>
      <c r="G52" s="44"/>
      <c r="H52" s="44"/>
      <c r="I52" s="44"/>
      <c r="J52" s="44"/>
      <c r="K52" s="44"/>
      <c r="L52" s="44"/>
      <c r="M52" s="44"/>
      <c r="N52" s="44"/>
      <c r="O52" s="44"/>
      <c r="P52" s="44"/>
      <c r="Q52" s="44"/>
      <c r="R52" s="44"/>
      <c r="S52" s="44"/>
      <c r="T52" s="44"/>
      <c r="U52" s="44"/>
      <c r="V52" s="44"/>
      <c r="W52" s="21"/>
      <c r="X52" s="21"/>
      <c r="Y52" s="44"/>
      <c r="Z52" s="44"/>
      <c r="AA52" s="44"/>
      <c r="AB52" s="44"/>
      <c r="AC52" s="44"/>
      <c r="AD52" s="32"/>
      <c r="AE52" s="32"/>
    </row>
    <row r="53" spans="1:31" ht="20.25" customHeight="1">
      <c r="A53" s="21"/>
      <c r="B53" s="77"/>
      <c r="C53" s="44"/>
      <c r="D53" s="44"/>
      <c r="E53" s="44"/>
      <c r="F53" s="44"/>
      <c r="G53" s="44"/>
      <c r="H53" s="44"/>
      <c r="I53" s="44"/>
      <c r="J53" s="44"/>
      <c r="K53" s="44"/>
      <c r="L53" s="44"/>
      <c r="M53" s="44"/>
      <c r="N53" s="44"/>
      <c r="O53" s="44"/>
      <c r="P53" s="44"/>
      <c r="Q53" s="44"/>
      <c r="R53" s="44"/>
      <c r="S53" s="44"/>
      <c r="T53" s="44"/>
      <c r="U53" s="44"/>
      <c r="V53" s="44"/>
      <c r="W53" s="21"/>
      <c r="X53" s="21"/>
      <c r="Y53" s="44"/>
      <c r="Z53" s="44"/>
      <c r="AA53" s="44"/>
      <c r="AB53" s="44"/>
      <c r="AC53" s="44"/>
      <c r="AD53" s="32"/>
      <c r="AE53" s="32"/>
    </row>
    <row r="54" spans="1:31" ht="20.25" customHeight="1">
      <c r="A54" s="21"/>
      <c r="B54" s="77"/>
      <c r="C54" s="44"/>
      <c r="D54" s="44"/>
      <c r="E54" s="44"/>
      <c r="F54" s="44"/>
      <c r="G54" s="44"/>
      <c r="H54" s="44"/>
      <c r="I54" s="44"/>
      <c r="J54" s="44"/>
      <c r="K54" s="44"/>
      <c r="L54" s="44"/>
      <c r="M54" s="44"/>
      <c r="N54" s="44"/>
      <c r="O54" s="44"/>
      <c r="P54" s="44"/>
      <c r="Q54" s="44"/>
      <c r="R54" s="44"/>
      <c r="S54" s="44"/>
      <c r="T54" s="44"/>
      <c r="U54" s="44"/>
      <c r="V54" s="44"/>
      <c r="W54" s="21"/>
      <c r="X54" s="21"/>
      <c r="Y54" s="44"/>
      <c r="Z54" s="44"/>
      <c r="AA54" s="44"/>
      <c r="AB54" s="44"/>
      <c r="AC54" s="44"/>
      <c r="AD54" s="32"/>
      <c r="AE54" s="32"/>
    </row>
    <row r="55" spans="1:31" ht="20.25" customHeight="1">
      <c r="A55" s="21"/>
      <c r="B55" s="77"/>
      <c r="C55" s="44"/>
      <c r="D55" s="44"/>
      <c r="E55" s="44"/>
      <c r="F55" s="44"/>
      <c r="G55" s="44"/>
      <c r="H55" s="44"/>
      <c r="I55" s="44"/>
      <c r="J55" s="44"/>
      <c r="K55" s="44"/>
      <c r="L55" s="44"/>
      <c r="M55" s="44"/>
      <c r="N55" s="44"/>
      <c r="O55" s="44"/>
      <c r="P55" s="44"/>
      <c r="Q55" s="44"/>
      <c r="R55" s="44"/>
      <c r="S55" s="44"/>
      <c r="T55" s="44"/>
      <c r="U55" s="44"/>
      <c r="V55" s="44"/>
      <c r="W55" s="21"/>
      <c r="X55" s="21"/>
      <c r="Y55" s="44"/>
      <c r="Z55" s="44"/>
      <c r="AA55" s="44"/>
      <c r="AB55" s="44"/>
      <c r="AC55" s="44"/>
      <c r="AD55" s="32"/>
      <c r="AE55" s="32"/>
    </row>
    <row r="56" spans="1:31" ht="20.25" customHeight="1">
      <c r="A56" s="21"/>
      <c r="B56" s="77"/>
      <c r="C56" s="44"/>
      <c r="D56" s="44"/>
      <c r="E56" s="44"/>
      <c r="F56" s="44"/>
      <c r="G56" s="44"/>
      <c r="H56" s="44"/>
      <c r="I56" s="44"/>
      <c r="J56" s="44"/>
      <c r="K56" s="44"/>
      <c r="L56" s="44"/>
      <c r="M56" s="44"/>
      <c r="N56" s="44"/>
      <c r="O56" s="44"/>
      <c r="P56" s="44"/>
      <c r="Q56" s="44"/>
      <c r="R56" s="44"/>
      <c r="S56" s="44"/>
      <c r="T56" s="44"/>
      <c r="U56" s="44"/>
      <c r="V56" s="44"/>
      <c r="W56" s="21"/>
      <c r="X56" s="21"/>
      <c r="Y56" s="44"/>
      <c r="Z56" s="44"/>
      <c r="AA56" s="44"/>
      <c r="AB56" s="44"/>
      <c r="AC56" s="44"/>
      <c r="AD56" s="32"/>
      <c r="AE56" s="32"/>
    </row>
    <row r="57" spans="1:31" ht="20.25" customHeight="1">
      <c r="A57" s="21"/>
      <c r="B57" s="77"/>
      <c r="C57" s="44"/>
      <c r="D57" s="44"/>
      <c r="E57" s="44"/>
      <c r="F57" s="44"/>
      <c r="G57" s="44"/>
      <c r="H57" s="44"/>
      <c r="I57" s="44"/>
      <c r="J57" s="44"/>
      <c r="K57" s="44"/>
      <c r="L57" s="44"/>
      <c r="M57" s="44"/>
      <c r="N57" s="44"/>
      <c r="O57" s="44"/>
      <c r="P57" s="44"/>
      <c r="Q57" s="44"/>
      <c r="R57" s="44"/>
      <c r="S57" s="44"/>
      <c r="T57" s="44"/>
      <c r="U57" s="44"/>
      <c r="V57" s="44"/>
      <c r="W57" s="21"/>
      <c r="X57" s="21"/>
      <c r="Y57" s="44"/>
      <c r="Z57" s="44"/>
      <c r="AA57" s="44"/>
      <c r="AB57" s="44"/>
      <c r="AC57" s="44"/>
      <c r="AD57" s="32"/>
      <c r="AE57" s="32"/>
    </row>
    <row r="58" spans="1:31" ht="20.25" customHeight="1">
      <c r="A58" s="21"/>
      <c r="B58" s="77"/>
      <c r="C58" s="44"/>
      <c r="D58" s="44"/>
      <c r="E58" s="44"/>
      <c r="F58" s="44"/>
      <c r="G58" s="44"/>
      <c r="H58" s="44"/>
      <c r="I58" s="44"/>
      <c r="J58" s="44"/>
      <c r="K58" s="44"/>
      <c r="L58" s="44"/>
      <c r="M58" s="44"/>
      <c r="N58" s="44"/>
      <c r="O58" s="44"/>
      <c r="P58" s="44"/>
      <c r="Q58" s="44"/>
      <c r="R58" s="44"/>
      <c r="S58" s="44"/>
      <c r="T58" s="44"/>
      <c r="U58" s="44"/>
      <c r="V58" s="44"/>
      <c r="W58" s="21"/>
      <c r="X58" s="21"/>
      <c r="Y58" s="44"/>
      <c r="Z58" s="44"/>
      <c r="AA58" s="44"/>
      <c r="AB58" s="44"/>
      <c r="AC58" s="44"/>
      <c r="AD58" s="32"/>
      <c r="AE58" s="32"/>
    </row>
    <row r="59" spans="1:31" ht="20.25" customHeight="1">
      <c r="A59" s="21"/>
      <c r="B59" s="77"/>
      <c r="C59" s="44"/>
      <c r="D59" s="44"/>
      <c r="E59" s="44"/>
      <c r="F59" s="44"/>
      <c r="G59" s="44"/>
      <c r="H59" s="44"/>
      <c r="I59" s="44"/>
      <c r="J59" s="44"/>
      <c r="K59" s="44"/>
      <c r="L59" s="44"/>
      <c r="M59" s="44"/>
      <c r="N59" s="44"/>
      <c r="O59" s="44"/>
      <c r="P59" s="44"/>
      <c r="Q59" s="44"/>
      <c r="R59" s="44"/>
      <c r="S59" s="44"/>
      <c r="T59" s="44"/>
      <c r="U59" s="44"/>
      <c r="V59" s="44"/>
      <c r="W59" s="21"/>
      <c r="X59" s="21"/>
      <c r="Y59" s="44"/>
      <c r="Z59" s="44"/>
      <c r="AA59" s="44"/>
      <c r="AB59" s="44"/>
      <c r="AC59" s="44"/>
      <c r="AD59" s="32"/>
      <c r="AE59" s="32"/>
    </row>
    <row r="60" spans="1:31" ht="20.25" customHeight="1">
      <c r="A60" s="21"/>
      <c r="B60" s="77"/>
      <c r="C60" s="44"/>
      <c r="D60" s="44"/>
      <c r="E60" s="44"/>
      <c r="F60" s="44"/>
      <c r="G60" s="44"/>
      <c r="H60" s="44"/>
      <c r="I60" s="44"/>
      <c r="J60" s="44"/>
      <c r="K60" s="44"/>
      <c r="L60" s="44"/>
      <c r="M60" s="44"/>
      <c r="N60" s="44"/>
      <c r="O60" s="44"/>
      <c r="P60" s="44"/>
      <c r="Q60" s="44"/>
      <c r="R60" s="44"/>
      <c r="S60" s="44"/>
      <c r="T60" s="44"/>
      <c r="U60" s="44"/>
      <c r="V60" s="44"/>
      <c r="W60" s="21"/>
      <c r="X60" s="21"/>
      <c r="Y60" s="44"/>
      <c r="Z60" s="44"/>
      <c r="AA60" s="44"/>
      <c r="AB60" s="44"/>
      <c r="AC60" s="44"/>
      <c r="AD60" s="32"/>
      <c r="AE60" s="32"/>
    </row>
    <row r="61" spans="1:31" ht="20.25" customHeight="1">
      <c r="A61" s="21"/>
      <c r="B61" s="77"/>
      <c r="C61" s="44"/>
      <c r="D61" s="44"/>
      <c r="E61" s="44"/>
      <c r="F61" s="44"/>
      <c r="G61" s="44"/>
      <c r="H61" s="44"/>
      <c r="I61" s="44"/>
      <c r="J61" s="44"/>
      <c r="K61" s="44"/>
      <c r="L61" s="44"/>
      <c r="M61" s="44"/>
      <c r="N61" s="44"/>
      <c r="O61" s="44"/>
      <c r="P61" s="44"/>
      <c r="Q61" s="44"/>
      <c r="R61" s="44"/>
      <c r="S61" s="44"/>
      <c r="T61" s="44"/>
      <c r="U61" s="44"/>
      <c r="V61" s="44"/>
      <c r="W61" s="21"/>
      <c r="X61" s="21"/>
      <c r="Y61" s="44"/>
      <c r="Z61" s="44"/>
      <c r="AA61" s="44"/>
      <c r="AB61" s="44"/>
      <c r="AC61" s="44"/>
      <c r="AD61" s="32"/>
      <c r="AE61" s="32"/>
    </row>
    <row r="62" spans="1:31" ht="20.25" customHeight="1">
      <c r="A62" s="21"/>
      <c r="B62" s="77"/>
      <c r="C62" s="44"/>
      <c r="D62" s="44"/>
      <c r="E62" s="44"/>
      <c r="F62" s="44"/>
      <c r="G62" s="44"/>
      <c r="H62" s="44"/>
      <c r="I62" s="44"/>
      <c r="J62" s="44"/>
      <c r="K62" s="44"/>
      <c r="L62" s="44"/>
      <c r="M62" s="44"/>
      <c r="N62" s="44"/>
      <c r="O62" s="44"/>
      <c r="P62" s="44"/>
      <c r="Q62" s="44"/>
      <c r="R62" s="44"/>
      <c r="S62" s="44"/>
      <c r="T62" s="44"/>
      <c r="U62" s="44"/>
      <c r="V62" s="44"/>
      <c r="W62" s="21"/>
      <c r="X62" s="21"/>
      <c r="Y62" s="44"/>
      <c r="Z62" s="44"/>
      <c r="AA62" s="44"/>
      <c r="AB62" s="44"/>
      <c r="AC62" s="44"/>
      <c r="AD62" s="32"/>
      <c r="AE62" s="32"/>
    </row>
    <row r="63" spans="1:31" ht="20.25" customHeight="1">
      <c r="A63" s="21"/>
      <c r="B63" s="77"/>
      <c r="C63" s="44"/>
      <c r="D63" s="44"/>
      <c r="E63" s="44"/>
      <c r="F63" s="44"/>
      <c r="G63" s="44"/>
      <c r="H63" s="44"/>
      <c r="I63" s="44"/>
      <c r="J63" s="44"/>
      <c r="K63" s="44"/>
      <c r="L63" s="44"/>
      <c r="M63" s="44"/>
      <c r="N63" s="44"/>
      <c r="O63" s="44"/>
      <c r="P63" s="44"/>
      <c r="Q63" s="44"/>
      <c r="R63" s="44"/>
      <c r="S63" s="44"/>
      <c r="T63" s="44"/>
      <c r="U63" s="44"/>
      <c r="V63" s="44"/>
      <c r="W63" s="21"/>
      <c r="X63" s="21"/>
      <c r="Y63" s="44"/>
      <c r="Z63" s="44"/>
      <c r="AA63" s="44"/>
      <c r="AB63" s="44"/>
      <c r="AC63" s="44"/>
      <c r="AD63" s="32"/>
      <c r="AE63" s="32"/>
    </row>
    <row r="64" spans="1:31" ht="20.25" customHeight="1">
      <c r="A64" s="21"/>
      <c r="B64" s="77"/>
      <c r="C64" s="44"/>
      <c r="D64" s="44"/>
      <c r="E64" s="44"/>
      <c r="F64" s="44"/>
      <c r="G64" s="44"/>
      <c r="H64" s="44"/>
      <c r="I64" s="44"/>
      <c r="J64" s="44"/>
      <c r="K64" s="44"/>
      <c r="L64" s="44"/>
      <c r="M64" s="44"/>
      <c r="N64" s="44"/>
      <c r="O64" s="44"/>
      <c r="P64" s="44"/>
      <c r="Q64" s="44"/>
      <c r="R64" s="44"/>
      <c r="S64" s="44"/>
      <c r="T64" s="44"/>
      <c r="U64" s="44"/>
      <c r="V64" s="44"/>
      <c r="W64" s="21"/>
      <c r="X64" s="21"/>
      <c r="Y64" s="44"/>
      <c r="Z64" s="44"/>
      <c r="AA64" s="44"/>
      <c r="AB64" s="44"/>
      <c r="AC64" s="44"/>
      <c r="AD64" s="32"/>
      <c r="AE64" s="32"/>
    </row>
    <row r="65" spans="1:31" ht="20.25" customHeight="1">
      <c r="A65" s="21"/>
      <c r="B65" s="77"/>
      <c r="C65" s="44"/>
      <c r="D65" s="44"/>
      <c r="E65" s="44"/>
      <c r="F65" s="44"/>
      <c r="G65" s="44"/>
      <c r="H65" s="44"/>
      <c r="I65" s="44"/>
      <c r="J65" s="44"/>
      <c r="K65" s="44"/>
      <c r="L65" s="44"/>
      <c r="M65" s="44"/>
      <c r="N65" s="44"/>
      <c r="O65" s="44"/>
      <c r="P65" s="44"/>
      <c r="Q65" s="44"/>
      <c r="R65" s="44"/>
      <c r="S65" s="44"/>
      <c r="T65" s="44"/>
      <c r="U65" s="44"/>
      <c r="V65" s="44"/>
      <c r="W65" s="21"/>
      <c r="X65" s="21"/>
      <c r="Y65" s="44"/>
      <c r="Z65" s="44"/>
      <c r="AA65" s="44"/>
      <c r="AB65" s="44"/>
      <c r="AC65" s="44"/>
      <c r="AD65" s="32"/>
      <c r="AE65" s="32"/>
    </row>
    <row r="66" spans="1:31" ht="20.25" customHeight="1">
      <c r="A66" s="21"/>
      <c r="B66" s="77"/>
      <c r="C66" s="44"/>
      <c r="D66" s="44"/>
      <c r="E66" s="44"/>
      <c r="F66" s="44"/>
      <c r="G66" s="44"/>
      <c r="H66" s="44"/>
      <c r="I66" s="44"/>
      <c r="J66" s="44"/>
      <c r="K66" s="44"/>
      <c r="L66" s="44"/>
      <c r="M66" s="44"/>
      <c r="N66" s="44"/>
      <c r="O66" s="44"/>
      <c r="P66" s="44"/>
      <c r="Q66" s="44"/>
      <c r="R66" s="44"/>
      <c r="S66" s="44"/>
      <c r="T66" s="44"/>
      <c r="U66" s="44"/>
      <c r="V66" s="44"/>
      <c r="W66" s="21"/>
      <c r="X66" s="21"/>
      <c r="Y66" s="44"/>
      <c r="Z66" s="44"/>
      <c r="AA66" s="44"/>
      <c r="AB66" s="44"/>
      <c r="AC66" s="44"/>
      <c r="AD66" s="32"/>
      <c r="AE66" s="32"/>
    </row>
    <row r="67" spans="1:31" ht="20.25" customHeight="1">
      <c r="A67" s="21"/>
      <c r="B67" s="77"/>
      <c r="C67" s="44"/>
      <c r="D67" s="44"/>
      <c r="E67" s="44"/>
      <c r="F67" s="44"/>
      <c r="G67" s="44"/>
      <c r="H67" s="44"/>
      <c r="I67" s="44"/>
      <c r="J67" s="44"/>
      <c r="K67" s="44"/>
      <c r="L67" s="44"/>
      <c r="M67" s="44"/>
      <c r="N67" s="44"/>
      <c r="O67" s="44"/>
      <c r="P67" s="44"/>
      <c r="Q67" s="44"/>
      <c r="R67" s="44"/>
      <c r="S67" s="44"/>
      <c r="T67" s="44"/>
      <c r="U67" s="44"/>
      <c r="V67" s="44"/>
      <c r="W67" s="21"/>
      <c r="X67" s="21"/>
      <c r="Y67" s="44"/>
      <c r="Z67" s="44"/>
      <c r="AA67" s="44"/>
      <c r="AB67" s="44"/>
      <c r="AC67" s="44"/>
      <c r="AD67" s="32"/>
      <c r="AE67" s="32"/>
    </row>
    <row r="68" spans="1:31" ht="20.25" customHeight="1">
      <c r="A68" s="21"/>
      <c r="B68" s="77"/>
      <c r="C68" s="44"/>
      <c r="D68" s="44"/>
      <c r="E68" s="44"/>
      <c r="F68" s="44"/>
      <c r="G68" s="44"/>
      <c r="H68" s="44"/>
      <c r="I68" s="44"/>
      <c r="J68" s="44"/>
      <c r="K68" s="44"/>
      <c r="L68" s="44"/>
      <c r="M68" s="44"/>
      <c r="N68" s="44"/>
      <c r="O68" s="44"/>
      <c r="P68" s="44"/>
      <c r="Q68" s="44"/>
      <c r="R68" s="44"/>
      <c r="S68" s="44"/>
      <c r="T68" s="44"/>
      <c r="U68" s="44"/>
      <c r="V68" s="44"/>
      <c r="W68" s="21"/>
      <c r="X68" s="21"/>
      <c r="Y68" s="44"/>
      <c r="Z68" s="44"/>
      <c r="AA68" s="44"/>
      <c r="AB68" s="44"/>
      <c r="AC68" s="44"/>
      <c r="AD68" s="32"/>
      <c r="AE68" s="32"/>
    </row>
    <row r="69" spans="1:31" ht="20.25" customHeight="1">
      <c r="A69" s="21"/>
      <c r="B69" s="77"/>
      <c r="C69" s="44"/>
      <c r="D69" s="44"/>
      <c r="E69" s="44"/>
      <c r="F69" s="44"/>
      <c r="G69" s="44"/>
      <c r="H69" s="44"/>
      <c r="I69" s="44"/>
      <c r="J69" s="44"/>
      <c r="K69" s="44"/>
      <c r="L69" s="44"/>
      <c r="M69" s="44"/>
      <c r="N69" s="44"/>
      <c r="O69" s="44"/>
      <c r="P69" s="44"/>
      <c r="Q69" s="44"/>
      <c r="R69" s="44"/>
      <c r="S69" s="44"/>
      <c r="T69" s="44"/>
      <c r="U69" s="44"/>
      <c r="V69" s="44"/>
      <c r="W69" s="21"/>
      <c r="X69" s="21"/>
      <c r="Y69" s="44"/>
      <c r="Z69" s="44"/>
      <c r="AA69" s="44"/>
      <c r="AB69" s="44"/>
      <c r="AC69" s="44"/>
      <c r="AD69" s="32"/>
      <c r="AE69" s="32"/>
    </row>
    <row r="70" spans="1:31" ht="20.25" customHeight="1">
      <c r="A70" s="21"/>
      <c r="B70" s="77"/>
      <c r="C70" s="44"/>
      <c r="D70" s="44"/>
      <c r="E70" s="44"/>
      <c r="F70" s="44"/>
      <c r="G70" s="44"/>
      <c r="H70" s="44"/>
      <c r="I70" s="44"/>
      <c r="J70" s="44"/>
      <c r="K70" s="44"/>
      <c r="L70" s="44"/>
      <c r="M70" s="44"/>
      <c r="N70" s="44"/>
      <c r="O70" s="44"/>
      <c r="P70" s="44"/>
      <c r="Q70" s="44"/>
      <c r="R70" s="44"/>
      <c r="S70" s="44"/>
      <c r="T70" s="44"/>
      <c r="U70" s="44"/>
      <c r="V70" s="44"/>
      <c r="W70" s="21"/>
      <c r="X70" s="21"/>
      <c r="Y70" s="44"/>
      <c r="Z70" s="44"/>
      <c r="AA70" s="44"/>
      <c r="AB70" s="44"/>
      <c r="AC70" s="44"/>
      <c r="AD70" s="32"/>
      <c r="AE70" s="32"/>
    </row>
    <row r="71" spans="1:31" ht="20.25" customHeight="1">
      <c r="A71" s="21"/>
      <c r="B71" s="77"/>
      <c r="C71" s="44"/>
      <c r="D71" s="44"/>
      <c r="E71" s="44"/>
      <c r="F71" s="44"/>
      <c r="G71" s="44"/>
      <c r="H71" s="44"/>
      <c r="I71" s="44"/>
      <c r="J71" s="44"/>
      <c r="K71" s="44"/>
      <c r="L71" s="44"/>
      <c r="M71" s="44"/>
      <c r="N71" s="44"/>
      <c r="O71" s="44"/>
      <c r="P71" s="44"/>
      <c r="Q71" s="44"/>
      <c r="R71" s="44"/>
      <c r="S71" s="44"/>
      <c r="T71" s="44"/>
      <c r="U71" s="44"/>
      <c r="V71" s="44"/>
      <c r="W71" s="21"/>
      <c r="X71" s="21"/>
      <c r="Y71" s="44"/>
      <c r="Z71" s="44"/>
      <c r="AA71" s="44"/>
      <c r="AB71" s="44"/>
      <c r="AC71" s="44"/>
      <c r="AD71" s="32"/>
      <c r="AE71" s="32"/>
    </row>
    <row r="72" spans="1:31" ht="20.25" customHeight="1">
      <c r="A72" s="21"/>
      <c r="B72" s="77"/>
      <c r="C72" s="44"/>
      <c r="D72" s="44"/>
      <c r="E72" s="44"/>
      <c r="F72" s="44"/>
      <c r="G72" s="44"/>
      <c r="H72" s="44"/>
      <c r="I72" s="44"/>
      <c r="J72" s="44"/>
      <c r="K72" s="44"/>
      <c r="L72" s="44"/>
      <c r="M72" s="44"/>
      <c r="N72" s="44"/>
      <c r="O72" s="44"/>
      <c r="P72" s="44"/>
      <c r="Q72" s="44"/>
      <c r="R72" s="44"/>
      <c r="S72" s="44"/>
      <c r="T72" s="44"/>
      <c r="U72" s="44"/>
      <c r="V72" s="44"/>
      <c r="W72" s="21"/>
      <c r="X72" s="21"/>
      <c r="Y72" s="44"/>
      <c r="Z72" s="44"/>
      <c r="AA72" s="44"/>
      <c r="AB72" s="44"/>
      <c r="AC72" s="44"/>
      <c r="AD72" s="32"/>
      <c r="AE72" s="32"/>
    </row>
    <row r="73" spans="1:31" ht="20.25" customHeight="1">
      <c r="A73" s="21"/>
      <c r="B73" s="77"/>
      <c r="C73" s="44"/>
      <c r="D73" s="44"/>
      <c r="E73" s="44"/>
      <c r="F73" s="44"/>
      <c r="G73" s="44"/>
      <c r="H73" s="44"/>
      <c r="I73" s="44"/>
      <c r="J73" s="44"/>
      <c r="K73" s="44"/>
      <c r="L73" s="44"/>
      <c r="M73" s="44"/>
      <c r="N73" s="44"/>
      <c r="O73" s="44"/>
      <c r="P73" s="44"/>
      <c r="Q73" s="44"/>
      <c r="R73" s="44"/>
      <c r="S73" s="44"/>
      <c r="T73" s="44"/>
      <c r="U73" s="44"/>
      <c r="V73" s="44"/>
      <c r="W73" s="21"/>
      <c r="X73" s="21"/>
      <c r="Y73" s="44"/>
      <c r="Z73" s="44"/>
      <c r="AA73" s="44"/>
      <c r="AB73" s="44"/>
      <c r="AC73" s="44"/>
      <c r="AD73" s="32"/>
      <c r="AE73" s="32"/>
    </row>
    <row r="74" spans="1:31" ht="20.25" customHeight="1">
      <c r="A74" s="21"/>
      <c r="B74" s="77"/>
      <c r="C74" s="44"/>
      <c r="D74" s="44"/>
      <c r="E74" s="44"/>
      <c r="F74" s="44"/>
      <c r="G74" s="44"/>
      <c r="H74" s="44"/>
      <c r="I74" s="44"/>
      <c r="J74" s="44"/>
      <c r="K74" s="44"/>
      <c r="L74" s="44"/>
      <c r="M74" s="44"/>
      <c r="N74" s="44"/>
      <c r="O74" s="44"/>
      <c r="P74" s="44"/>
      <c r="Q74" s="44"/>
      <c r="R74" s="44"/>
      <c r="S74" s="44"/>
      <c r="T74" s="44"/>
      <c r="U74" s="44"/>
      <c r="V74" s="44"/>
      <c r="W74" s="21"/>
      <c r="X74" s="21"/>
      <c r="Y74" s="44"/>
      <c r="Z74" s="44"/>
      <c r="AA74" s="44"/>
      <c r="AB74" s="44"/>
      <c r="AC74" s="44"/>
      <c r="AD74" s="32"/>
      <c r="AE74" s="32"/>
    </row>
    <row r="75" spans="1:31" ht="20.25" customHeight="1">
      <c r="A75" s="21"/>
      <c r="B75" s="77"/>
      <c r="C75" s="44"/>
      <c r="D75" s="44"/>
      <c r="E75" s="44"/>
      <c r="F75" s="44"/>
      <c r="G75" s="44"/>
      <c r="H75" s="44"/>
      <c r="I75" s="44"/>
      <c r="J75" s="44"/>
      <c r="K75" s="44"/>
      <c r="L75" s="44"/>
      <c r="M75" s="44"/>
      <c r="N75" s="44"/>
      <c r="O75" s="44"/>
      <c r="P75" s="44"/>
      <c r="Q75" s="44"/>
      <c r="R75" s="44"/>
      <c r="S75" s="44"/>
      <c r="T75" s="44"/>
      <c r="U75" s="44"/>
      <c r="V75" s="44"/>
      <c r="W75" s="21"/>
      <c r="X75" s="21"/>
      <c r="Y75" s="44"/>
      <c r="Z75" s="44"/>
      <c r="AA75" s="44"/>
      <c r="AB75" s="44"/>
      <c r="AC75" s="44"/>
      <c r="AD75" s="32"/>
      <c r="AE75" s="32"/>
    </row>
    <row r="76" spans="1:31" ht="20.25" customHeight="1">
      <c r="A76" s="21"/>
      <c r="B76" s="77"/>
      <c r="C76" s="44"/>
      <c r="D76" s="44"/>
      <c r="E76" s="44"/>
      <c r="F76" s="44"/>
      <c r="G76" s="44"/>
      <c r="H76" s="44"/>
      <c r="I76" s="44"/>
      <c r="J76" s="44"/>
      <c r="K76" s="44"/>
      <c r="L76" s="44"/>
      <c r="M76" s="44"/>
      <c r="N76" s="44"/>
      <c r="O76" s="44"/>
      <c r="P76" s="44"/>
      <c r="Q76" s="44"/>
      <c r="R76" s="44"/>
      <c r="S76" s="44"/>
      <c r="T76" s="44"/>
      <c r="U76" s="44"/>
      <c r="V76" s="44"/>
      <c r="W76" s="21"/>
      <c r="X76" s="21"/>
      <c r="Y76" s="44"/>
      <c r="Z76" s="44"/>
      <c r="AA76" s="44"/>
      <c r="AB76" s="44"/>
      <c r="AC76" s="44"/>
      <c r="AD76" s="32"/>
      <c r="AE76" s="32"/>
    </row>
    <row r="77" spans="1:31" ht="20.25" customHeight="1">
      <c r="A77" s="21"/>
      <c r="B77" s="77"/>
      <c r="C77" s="44"/>
      <c r="D77" s="44"/>
      <c r="E77" s="44"/>
      <c r="F77" s="44"/>
      <c r="G77" s="44"/>
      <c r="H77" s="44"/>
      <c r="I77" s="44"/>
      <c r="J77" s="44"/>
      <c r="K77" s="44"/>
      <c r="L77" s="44"/>
      <c r="M77" s="44"/>
      <c r="N77" s="44"/>
      <c r="O77" s="44"/>
      <c r="P77" s="44"/>
      <c r="Q77" s="44"/>
      <c r="R77" s="44"/>
      <c r="S77" s="44"/>
      <c r="T77" s="44"/>
      <c r="U77" s="44"/>
      <c r="V77" s="44"/>
      <c r="W77" s="21"/>
      <c r="X77" s="21"/>
      <c r="Y77" s="44"/>
      <c r="Z77" s="44"/>
      <c r="AA77" s="44"/>
      <c r="AB77" s="44"/>
      <c r="AC77" s="44"/>
      <c r="AD77" s="32"/>
      <c r="AE77" s="32"/>
    </row>
    <row r="78" spans="1:31" ht="20.25" customHeight="1">
      <c r="A78" s="21"/>
      <c r="B78" s="77"/>
      <c r="C78" s="44"/>
      <c r="D78" s="44"/>
      <c r="E78" s="44"/>
      <c r="F78" s="44"/>
      <c r="G78" s="44"/>
      <c r="H78" s="44"/>
      <c r="I78" s="44"/>
      <c r="J78" s="44"/>
      <c r="K78" s="44"/>
      <c r="L78" s="44"/>
      <c r="M78" s="44"/>
      <c r="N78" s="44"/>
      <c r="O78" s="44"/>
      <c r="P78" s="44"/>
      <c r="Q78" s="44"/>
      <c r="R78" s="44"/>
      <c r="S78" s="44"/>
      <c r="T78" s="44"/>
      <c r="U78" s="44"/>
      <c r="V78" s="44"/>
      <c r="W78" s="21"/>
      <c r="X78" s="21"/>
      <c r="Y78" s="44"/>
      <c r="Z78" s="44"/>
      <c r="AA78" s="44"/>
      <c r="AB78" s="44"/>
      <c r="AC78" s="44"/>
      <c r="AD78" s="32"/>
      <c r="AE78" s="32"/>
    </row>
    <row r="79" spans="1:31" ht="20.25" customHeight="1">
      <c r="A79" s="21"/>
      <c r="B79" s="77"/>
      <c r="C79" s="44"/>
      <c r="D79" s="44"/>
      <c r="E79" s="44"/>
      <c r="F79" s="44"/>
      <c r="G79" s="44"/>
      <c r="H79" s="44"/>
      <c r="I79" s="44"/>
      <c r="J79" s="44"/>
      <c r="K79" s="44"/>
      <c r="L79" s="44"/>
      <c r="M79" s="44"/>
      <c r="N79" s="44"/>
      <c r="O79" s="44"/>
      <c r="P79" s="44"/>
      <c r="Q79" s="44"/>
      <c r="R79" s="44"/>
      <c r="S79" s="44"/>
      <c r="T79" s="44"/>
      <c r="U79" s="44"/>
      <c r="V79" s="44"/>
      <c r="W79" s="21"/>
      <c r="X79" s="21"/>
      <c r="Y79" s="44"/>
      <c r="Z79" s="44"/>
      <c r="AA79" s="44"/>
      <c r="AB79" s="44"/>
      <c r="AC79" s="44"/>
      <c r="AD79" s="32"/>
      <c r="AE79" s="32"/>
    </row>
    <row r="80" spans="1:31" ht="20.25" customHeight="1">
      <c r="A80" s="21"/>
      <c r="B80" s="77"/>
      <c r="C80" s="44"/>
      <c r="D80" s="44"/>
      <c r="E80" s="44"/>
      <c r="F80" s="44"/>
      <c r="G80" s="44"/>
      <c r="H80" s="44"/>
      <c r="I80" s="44"/>
      <c r="J80" s="44"/>
      <c r="K80" s="44"/>
      <c r="L80" s="44"/>
      <c r="M80" s="44"/>
      <c r="N80" s="44"/>
      <c r="O80" s="44"/>
      <c r="P80" s="44"/>
      <c r="Q80" s="44"/>
      <c r="R80" s="44"/>
      <c r="S80" s="44"/>
      <c r="T80" s="44"/>
      <c r="U80" s="44"/>
      <c r="V80" s="44"/>
      <c r="W80" s="21"/>
      <c r="X80" s="21"/>
      <c r="Y80" s="44"/>
      <c r="Z80" s="44"/>
      <c r="AA80" s="44"/>
      <c r="AB80" s="44"/>
      <c r="AC80" s="44"/>
      <c r="AD80" s="32"/>
      <c r="AE80" s="32"/>
    </row>
    <row r="81" spans="1:31" ht="20.25" customHeight="1">
      <c r="A81" s="21"/>
      <c r="B81" s="77"/>
      <c r="C81" s="44"/>
      <c r="D81" s="44"/>
      <c r="E81" s="44"/>
      <c r="F81" s="44"/>
      <c r="G81" s="44"/>
      <c r="H81" s="44"/>
      <c r="I81" s="44"/>
      <c r="J81" s="44"/>
      <c r="K81" s="44"/>
      <c r="L81" s="44"/>
      <c r="M81" s="44"/>
      <c r="N81" s="44"/>
      <c r="O81" s="44"/>
      <c r="P81" s="44"/>
      <c r="Q81" s="44"/>
      <c r="R81" s="44"/>
      <c r="S81" s="44"/>
      <c r="T81" s="44"/>
      <c r="U81" s="44"/>
      <c r="V81" s="44"/>
      <c r="W81" s="21"/>
      <c r="X81" s="21"/>
      <c r="Y81" s="44"/>
      <c r="Z81" s="44"/>
      <c r="AA81" s="44"/>
      <c r="AB81" s="44"/>
      <c r="AC81" s="44"/>
      <c r="AD81" s="32"/>
      <c r="AE81" s="32"/>
    </row>
    <row r="82" spans="1:31" ht="20.25" customHeight="1">
      <c r="A82" s="21"/>
      <c r="B82" s="77"/>
      <c r="C82" s="44"/>
      <c r="D82" s="44"/>
      <c r="E82" s="44"/>
      <c r="F82" s="44"/>
      <c r="G82" s="44"/>
      <c r="H82" s="44"/>
      <c r="I82" s="44"/>
      <c r="J82" s="44"/>
      <c r="K82" s="44"/>
      <c r="L82" s="44"/>
      <c r="M82" s="44"/>
      <c r="N82" s="44"/>
      <c r="O82" s="44"/>
      <c r="P82" s="44"/>
      <c r="Q82" s="44"/>
      <c r="R82" s="44"/>
      <c r="S82" s="44"/>
      <c r="T82" s="44"/>
      <c r="U82" s="44"/>
      <c r="V82" s="44"/>
      <c r="W82" s="21"/>
      <c r="X82" s="21"/>
      <c r="Y82" s="44"/>
      <c r="Z82" s="44"/>
      <c r="AA82" s="44"/>
      <c r="AB82" s="44"/>
      <c r="AC82" s="44"/>
      <c r="AD82" s="32"/>
      <c r="AE82" s="32"/>
    </row>
    <row r="83" spans="1:31" ht="20.25" customHeight="1">
      <c r="A83" s="21"/>
      <c r="B83" s="77"/>
      <c r="C83" s="44"/>
      <c r="D83" s="44"/>
      <c r="E83" s="44"/>
      <c r="F83" s="44"/>
      <c r="G83" s="44"/>
      <c r="H83" s="44"/>
      <c r="I83" s="44"/>
      <c r="J83" s="44"/>
      <c r="K83" s="44"/>
      <c r="L83" s="44"/>
      <c r="M83" s="44"/>
      <c r="N83" s="44"/>
      <c r="O83" s="44"/>
      <c r="P83" s="44"/>
      <c r="Q83" s="44"/>
      <c r="R83" s="44"/>
      <c r="S83" s="44"/>
      <c r="T83" s="44"/>
      <c r="U83" s="44"/>
      <c r="V83" s="44"/>
      <c r="W83" s="21"/>
      <c r="X83" s="21"/>
      <c r="Y83" s="44"/>
      <c r="Z83" s="44"/>
      <c r="AA83" s="44"/>
      <c r="AB83" s="44"/>
      <c r="AC83" s="44"/>
      <c r="AD83" s="32"/>
      <c r="AE83" s="32"/>
    </row>
    <row r="84" spans="1:31" ht="20.25" customHeight="1">
      <c r="A84" s="21"/>
      <c r="B84" s="77"/>
      <c r="C84" s="44"/>
      <c r="D84" s="44"/>
      <c r="E84" s="44"/>
      <c r="F84" s="44"/>
      <c r="G84" s="44"/>
      <c r="H84" s="44"/>
      <c r="I84" s="44"/>
      <c r="J84" s="44"/>
      <c r="K84" s="44"/>
      <c r="L84" s="44"/>
      <c r="M84" s="44"/>
      <c r="N84" s="44"/>
      <c r="O84" s="44"/>
      <c r="P84" s="44"/>
      <c r="Q84" s="44"/>
      <c r="R84" s="44"/>
      <c r="S84" s="44"/>
      <c r="T84" s="44"/>
      <c r="U84" s="44"/>
      <c r="V84" s="44"/>
      <c r="W84" s="21"/>
      <c r="X84" s="21"/>
      <c r="Y84" s="44"/>
      <c r="Z84" s="44"/>
      <c r="AA84" s="44"/>
      <c r="AB84" s="44"/>
      <c r="AC84" s="44"/>
      <c r="AD84" s="32"/>
      <c r="AE84" s="32"/>
    </row>
    <row r="85" spans="1:31" ht="20.25" customHeight="1">
      <c r="A85" s="21"/>
      <c r="B85" s="77"/>
      <c r="C85" s="44"/>
      <c r="D85" s="44"/>
      <c r="E85" s="44"/>
      <c r="F85" s="44"/>
      <c r="G85" s="44"/>
      <c r="H85" s="44"/>
      <c r="I85" s="44"/>
      <c r="J85" s="44"/>
      <c r="K85" s="44"/>
      <c r="L85" s="44"/>
      <c r="M85" s="44"/>
      <c r="N85" s="44"/>
      <c r="O85" s="44"/>
      <c r="P85" s="44"/>
      <c r="Q85" s="44"/>
      <c r="R85" s="44"/>
      <c r="S85" s="44"/>
      <c r="T85" s="44"/>
      <c r="U85" s="44"/>
      <c r="V85" s="44"/>
      <c r="W85" s="21"/>
      <c r="X85" s="21"/>
      <c r="Y85" s="44"/>
      <c r="Z85" s="44"/>
      <c r="AA85" s="44"/>
      <c r="AB85" s="44"/>
      <c r="AC85" s="44"/>
      <c r="AD85" s="32"/>
      <c r="AE85" s="32"/>
    </row>
    <row r="86" spans="1:31" ht="20.25" customHeight="1">
      <c r="A86" s="21"/>
      <c r="B86" s="77"/>
      <c r="C86" s="44"/>
      <c r="D86" s="44"/>
      <c r="E86" s="44"/>
      <c r="F86" s="44"/>
      <c r="G86" s="44"/>
      <c r="H86" s="44"/>
      <c r="I86" s="44"/>
      <c r="J86" s="44"/>
      <c r="K86" s="44"/>
      <c r="L86" s="44"/>
      <c r="M86" s="44"/>
      <c r="N86" s="44"/>
      <c r="O86" s="44"/>
      <c r="P86" s="44"/>
      <c r="Q86" s="44"/>
      <c r="R86" s="44"/>
      <c r="S86" s="44"/>
      <c r="T86" s="44"/>
      <c r="U86" s="44"/>
      <c r="V86" s="44"/>
      <c r="W86" s="21"/>
      <c r="X86" s="21"/>
      <c r="Y86" s="44"/>
      <c r="Z86" s="44"/>
      <c r="AA86" s="44"/>
      <c r="AB86" s="44"/>
      <c r="AC86" s="44"/>
      <c r="AD86" s="32"/>
      <c r="AE86" s="32"/>
    </row>
    <row r="87" spans="1:31" ht="20.25" customHeight="1">
      <c r="A87" s="21"/>
      <c r="B87" s="77"/>
      <c r="C87" s="44"/>
      <c r="D87" s="44"/>
      <c r="E87" s="44"/>
      <c r="F87" s="44"/>
      <c r="G87" s="44"/>
      <c r="H87" s="44"/>
      <c r="I87" s="44"/>
      <c r="J87" s="44"/>
      <c r="K87" s="44"/>
      <c r="L87" s="44"/>
      <c r="M87" s="44"/>
      <c r="N87" s="44"/>
      <c r="O87" s="44"/>
      <c r="P87" s="44"/>
      <c r="Q87" s="44"/>
      <c r="R87" s="44"/>
      <c r="S87" s="44"/>
      <c r="T87" s="44"/>
      <c r="U87" s="44"/>
      <c r="V87" s="44"/>
      <c r="W87" s="21"/>
      <c r="X87" s="21"/>
      <c r="Y87" s="44"/>
      <c r="Z87" s="44"/>
      <c r="AA87" s="44"/>
      <c r="AB87" s="44"/>
      <c r="AC87" s="44"/>
      <c r="AD87" s="32"/>
      <c r="AE87" s="32"/>
    </row>
    <row r="88" spans="1:31" ht="20.25" customHeight="1">
      <c r="A88" s="21"/>
      <c r="B88" s="77"/>
      <c r="C88" s="44"/>
      <c r="D88" s="44"/>
      <c r="E88" s="44"/>
      <c r="F88" s="44"/>
      <c r="G88" s="44"/>
      <c r="H88" s="44"/>
      <c r="I88" s="44"/>
      <c r="J88" s="44"/>
      <c r="K88" s="44"/>
      <c r="L88" s="44"/>
      <c r="M88" s="44"/>
      <c r="N88" s="44"/>
      <c r="O88" s="44"/>
      <c r="P88" s="44"/>
      <c r="Q88" s="44"/>
      <c r="R88" s="44"/>
      <c r="S88" s="44"/>
      <c r="T88" s="44"/>
      <c r="U88" s="44"/>
      <c r="V88" s="44"/>
      <c r="W88" s="21"/>
      <c r="X88" s="21"/>
      <c r="Y88" s="44"/>
      <c r="Z88" s="44"/>
      <c r="AA88" s="44"/>
      <c r="AB88" s="44"/>
      <c r="AC88" s="44"/>
      <c r="AD88" s="32"/>
      <c r="AE88" s="32"/>
    </row>
    <row r="89" spans="1:31" ht="20.25" customHeight="1">
      <c r="A89" s="21"/>
      <c r="B89" s="77"/>
      <c r="C89" s="44"/>
      <c r="D89" s="44"/>
      <c r="E89" s="44"/>
      <c r="F89" s="44"/>
      <c r="G89" s="44"/>
      <c r="H89" s="44"/>
      <c r="I89" s="44"/>
      <c r="J89" s="44"/>
      <c r="K89" s="44"/>
      <c r="L89" s="44"/>
      <c r="M89" s="44"/>
      <c r="N89" s="44"/>
      <c r="O89" s="44"/>
      <c r="P89" s="44"/>
      <c r="Q89" s="44"/>
      <c r="R89" s="44"/>
      <c r="S89" s="44"/>
      <c r="T89" s="44"/>
      <c r="U89" s="44"/>
      <c r="V89" s="44"/>
      <c r="W89" s="21"/>
      <c r="X89" s="21"/>
      <c r="Y89" s="44"/>
      <c r="Z89" s="44"/>
      <c r="AA89" s="44"/>
      <c r="AB89" s="44"/>
      <c r="AC89" s="44"/>
      <c r="AD89" s="32"/>
      <c r="AE89" s="32"/>
    </row>
    <row r="90" spans="1:31" ht="20.25" customHeight="1">
      <c r="A90" s="21"/>
      <c r="B90" s="77"/>
      <c r="C90" s="44"/>
      <c r="D90" s="44"/>
      <c r="E90" s="44"/>
      <c r="F90" s="44"/>
      <c r="G90" s="44"/>
      <c r="H90" s="44"/>
      <c r="I90" s="44"/>
      <c r="J90" s="44"/>
      <c r="K90" s="44"/>
      <c r="L90" s="44"/>
      <c r="M90" s="44"/>
      <c r="N90" s="44"/>
      <c r="O90" s="44"/>
      <c r="P90" s="44"/>
      <c r="Q90" s="44"/>
      <c r="R90" s="44"/>
      <c r="S90" s="44"/>
      <c r="T90" s="44"/>
      <c r="U90" s="44"/>
      <c r="V90" s="44"/>
      <c r="W90" s="21"/>
      <c r="X90" s="21"/>
      <c r="Y90" s="44"/>
      <c r="Z90" s="44"/>
      <c r="AA90" s="44"/>
      <c r="AB90" s="44"/>
      <c r="AC90" s="44"/>
      <c r="AD90" s="32"/>
      <c r="AE90" s="32"/>
    </row>
    <row r="91" spans="1:31" ht="20.25" customHeight="1">
      <c r="A91" s="21"/>
      <c r="B91" s="77"/>
      <c r="C91" s="44"/>
      <c r="D91" s="44"/>
      <c r="E91" s="44"/>
      <c r="F91" s="44"/>
      <c r="G91" s="44"/>
      <c r="H91" s="44"/>
      <c r="I91" s="44"/>
      <c r="J91" s="44"/>
      <c r="K91" s="44"/>
      <c r="L91" s="44"/>
      <c r="M91" s="44"/>
      <c r="N91" s="44"/>
      <c r="O91" s="44"/>
      <c r="P91" s="44"/>
      <c r="Q91" s="44"/>
      <c r="R91" s="44"/>
      <c r="S91" s="44"/>
      <c r="T91" s="44"/>
      <c r="U91" s="44"/>
      <c r="V91" s="44"/>
      <c r="W91" s="21"/>
      <c r="X91" s="21"/>
      <c r="Y91" s="44"/>
      <c r="Z91" s="44"/>
      <c r="AA91" s="44"/>
      <c r="AB91" s="44"/>
      <c r="AC91" s="44"/>
      <c r="AD91" s="32"/>
      <c r="AE91" s="32"/>
    </row>
    <row r="92" spans="1:31" ht="20.25" customHeight="1">
      <c r="A92" s="21"/>
      <c r="B92" s="77"/>
      <c r="C92" s="44"/>
      <c r="D92" s="44"/>
      <c r="E92" s="44"/>
      <c r="F92" s="44"/>
      <c r="G92" s="44"/>
      <c r="H92" s="44"/>
      <c r="I92" s="44"/>
      <c r="J92" s="44"/>
      <c r="K92" s="44"/>
      <c r="L92" s="44"/>
      <c r="M92" s="44"/>
      <c r="N92" s="44"/>
      <c r="O92" s="44"/>
      <c r="P92" s="44"/>
      <c r="Q92" s="44"/>
      <c r="R92" s="44"/>
      <c r="S92" s="44"/>
      <c r="T92" s="44"/>
      <c r="U92" s="44"/>
      <c r="V92" s="44"/>
      <c r="W92" s="21"/>
      <c r="X92" s="21"/>
      <c r="Y92" s="44"/>
      <c r="Z92" s="44"/>
      <c r="AA92" s="44"/>
      <c r="AB92" s="44"/>
      <c r="AC92" s="44"/>
      <c r="AD92" s="32"/>
      <c r="AE92" s="32"/>
    </row>
    <row r="93" spans="1:31" ht="20.25" customHeight="1">
      <c r="A93" s="21"/>
      <c r="B93" s="77"/>
      <c r="C93" s="44"/>
      <c r="D93" s="44"/>
      <c r="E93" s="44"/>
      <c r="F93" s="44"/>
      <c r="G93" s="44"/>
      <c r="H93" s="44"/>
      <c r="I93" s="44"/>
      <c r="J93" s="44"/>
      <c r="K93" s="44"/>
      <c r="L93" s="44"/>
      <c r="M93" s="44"/>
      <c r="N93" s="44"/>
      <c r="O93" s="44"/>
      <c r="P93" s="44"/>
      <c r="Q93" s="44"/>
      <c r="R93" s="44"/>
      <c r="S93" s="44"/>
      <c r="T93" s="44"/>
      <c r="U93" s="44"/>
      <c r="V93" s="44"/>
      <c r="W93" s="21"/>
      <c r="X93" s="21"/>
      <c r="Y93" s="44"/>
      <c r="Z93" s="44"/>
      <c r="AA93" s="44"/>
      <c r="AB93" s="44"/>
      <c r="AC93" s="44"/>
      <c r="AD93" s="32"/>
      <c r="AE93" s="32"/>
    </row>
    <row r="94" spans="1:31" ht="20.25" customHeight="1">
      <c r="A94" s="21"/>
      <c r="B94" s="77"/>
      <c r="C94" s="44"/>
      <c r="D94" s="44"/>
      <c r="E94" s="44"/>
      <c r="F94" s="44"/>
      <c r="G94" s="44"/>
      <c r="H94" s="44"/>
      <c r="I94" s="44"/>
      <c r="J94" s="44"/>
      <c r="K94" s="44"/>
      <c r="L94" s="44"/>
      <c r="M94" s="44"/>
      <c r="N94" s="44"/>
      <c r="O94" s="44"/>
      <c r="P94" s="44"/>
      <c r="Q94" s="44"/>
      <c r="R94" s="44"/>
      <c r="S94" s="44"/>
      <c r="T94" s="44"/>
      <c r="U94" s="44"/>
      <c r="V94" s="44"/>
      <c r="W94" s="21"/>
      <c r="X94" s="21"/>
      <c r="Y94" s="44"/>
      <c r="Z94" s="44"/>
      <c r="AA94" s="44"/>
      <c r="AB94" s="44"/>
      <c r="AC94" s="44"/>
      <c r="AD94" s="32"/>
      <c r="AE94" s="32"/>
    </row>
    <row r="95" spans="1:31" ht="20.25" customHeight="1">
      <c r="A95" s="21"/>
      <c r="B95" s="77"/>
      <c r="C95" s="44"/>
      <c r="D95" s="44"/>
      <c r="E95" s="44"/>
      <c r="F95" s="44"/>
      <c r="G95" s="44"/>
      <c r="H95" s="44"/>
      <c r="I95" s="44"/>
      <c r="J95" s="44"/>
      <c r="K95" s="44"/>
      <c r="L95" s="44"/>
      <c r="M95" s="44"/>
      <c r="N95" s="44"/>
      <c r="O95" s="44"/>
      <c r="P95" s="44"/>
      <c r="Q95" s="44"/>
      <c r="R95" s="44"/>
      <c r="S95" s="44"/>
      <c r="T95" s="44"/>
      <c r="U95" s="44"/>
      <c r="V95" s="44"/>
      <c r="W95" s="21"/>
      <c r="X95" s="21"/>
      <c r="Y95" s="44"/>
      <c r="Z95" s="44"/>
      <c r="AA95" s="44"/>
      <c r="AB95" s="44"/>
      <c r="AC95" s="44"/>
      <c r="AD95" s="32"/>
      <c r="AE95" s="32"/>
    </row>
    <row r="96" spans="1:31" ht="20.25" customHeight="1">
      <c r="A96" s="21"/>
      <c r="B96" s="77"/>
      <c r="C96" s="44"/>
      <c r="D96" s="44"/>
      <c r="E96" s="44"/>
      <c r="F96" s="44"/>
      <c r="G96" s="44"/>
      <c r="H96" s="44"/>
      <c r="I96" s="44"/>
      <c r="J96" s="44"/>
      <c r="K96" s="44"/>
      <c r="L96" s="44"/>
      <c r="M96" s="44"/>
      <c r="N96" s="44"/>
      <c r="O96" s="44"/>
      <c r="P96" s="44"/>
      <c r="Q96" s="44"/>
      <c r="R96" s="44"/>
      <c r="S96" s="44"/>
      <c r="T96" s="44"/>
      <c r="U96" s="44"/>
      <c r="V96" s="44"/>
      <c r="W96" s="21"/>
      <c r="X96" s="21"/>
      <c r="Y96" s="44"/>
      <c r="Z96" s="44"/>
      <c r="AA96" s="44"/>
      <c r="AB96" s="44"/>
      <c r="AC96" s="44"/>
      <c r="AD96" s="32"/>
      <c r="AE96" s="32"/>
    </row>
    <row r="97" spans="1:31" ht="20.25" customHeight="1">
      <c r="A97" s="21"/>
      <c r="B97" s="77"/>
      <c r="C97" s="44"/>
      <c r="D97" s="44"/>
      <c r="E97" s="44"/>
      <c r="F97" s="44"/>
      <c r="G97" s="44"/>
      <c r="H97" s="44"/>
      <c r="I97" s="44"/>
      <c r="J97" s="44"/>
      <c r="K97" s="44"/>
      <c r="L97" s="44"/>
      <c r="M97" s="44"/>
      <c r="N97" s="44"/>
      <c r="O97" s="44"/>
      <c r="P97" s="44"/>
      <c r="Q97" s="44"/>
      <c r="R97" s="44"/>
      <c r="S97" s="44"/>
      <c r="T97" s="44"/>
      <c r="U97" s="44"/>
      <c r="V97" s="44"/>
      <c r="W97" s="21"/>
      <c r="X97" s="21"/>
      <c r="Y97" s="44"/>
      <c r="Z97" s="44"/>
      <c r="AA97" s="44"/>
      <c r="AB97" s="44"/>
      <c r="AC97" s="44"/>
      <c r="AD97" s="32"/>
      <c r="AE97" s="32"/>
    </row>
    <row r="98" spans="1:31" ht="20.25" customHeight="1">
      <c r="A98" s="21"/>
      <c r="B98" s="77"/>
      <c r="C98" s="44"/>
      <c r="D98" s="44"/>
      <c r="E98" s="44"/>
      <c r="F98" s="44"/>
      <c r="G98" s="44"/>
      <c r="H98" s="44"/>
      <c r="I98" s="44"/>
      <c r="J98" s="44"/>
      <c r="K98" s="44"/>
      <c r="L98" s="44"/>
      <c r="M98" s="44"/>
      <c r="N98" s="44"/>
      <c r="O98" s="44"/>
      <c r="P98" s="44"/>
      <c r="Q98" s="44"/>
      <c r="R98" s="44"/>
      <c r="S98" s="44"/>
      <c r="T98" s="44"/>
      <c r="U98" s="44"/>
      <c r="V98" s="44"/>
      <c r="W98" s="21"/>
      <c r="X98" s="21"/>
      <c r="Y98" s="44"/>
      <c r="Z98" s="44"/>
      <c r="AA98" s="44"/>
      <c r="AB98" s="44"/>
      <c r="AC98" s="44"/>
      <c r="AD98" s="32"/>
      <c r="AE98" s="32"/>
    </row>
    <row r="99" spans="1:31" ht="20.25" customHeight="1">
      <c r="A99" s="21"/>
      <c r="B99" s="77"/>
      <c r="C99" s="44"/>
      <c r="D99" s="44"/>
      <c r="E99" s="44"/>
      <c r="F99" s="44"/>
      <c r="G99" s="44"/>
      <c r="H99" s="44"/>
      <c r="I99" s="44"/>
      <c r="J99" s="44"/>
      <c r="K99" s="44"/>
      <c r="L99" s="44"/>
      <c r="M99" s="44"/>
      <c r="N99" s="44"/>
      <c r="O99" s="44"/>
      <c r="P99" s="44"/>
      <c r="Q99" s="44"/>
      <c r="R99" s="44"/>
      <c r="S99" s="44"/>
      <c r="T99" s="44"/>
      <c r="U99" s="44"/>
      <c r="V99" s="44"/>
      <c r="W99" s="21"/>
      <c r="X99" s="21"/>
      <c r="Y99" s="44"/>
      <c r="Z99" s="44"/>
      <c r="AA99" s="44"/>
      <c r="AB99" s="44"/>
      <c r="AC99" s="44"/>
      <c r="AD99" s="32"/>
      <c r="AE99" s="32"/>
    </row>
    <row r="100" spans="1:31"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21"/>
      <c r="X100" s="21"/>
      <c r="Y100" s="44"/>
      <c r="Z100" s="44"/>
      <c r="AA100" s="44"/>
      <c r="AB100" s="44"/>
      <c r="AC100" s="44"/>
      <c r="AD100" s="32"/>
      <c r="AE100" s="32"/>
    </row>
    <row r="101" spans="1:31"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21"/>
      <c r="X101" s="21"/>
      <c r="Y101" s="44"/>
      <c r="Z101" s="44"/>
      <c r="AA101" s="44"/>
      <c r="AB101" s="44"/>
      <c r="AC101" s="44"/>
      <c r="AD101" s="32"/>
      <c r="AE101" s="32"/>
    </row>
    <row r="102" spans="1:31"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21"/>
      <c r="X102" s="21"/>
      <c r="Y102" s="44"/>
      <c r="Z102" s="44"/>
      <c r="AA102" s="44"/>
      <c r="AB102" s="44"/>
      <c r="AC102" s="44"/>
      <c r="AD102" s="32"/>
      <c r="AE102" s="32"/>
    </row>
    <row r="103" spans="1:31"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21"/>
      <c r="X103" s="21"/>
      <c r="Y103" s="44"/>
      <c r="Z103" s="44"/>
      <c r="AA103" s="44"/>
      <c r="AB103" s="44"/>
      <c r="AC103" s="44"/>
      <c r="AD103" s="32"/>
      <c r="AE103" s="32"/>
    </row>
    <row r="104" spans="1:31"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21"/>
      <c r="X104" s="21"/>
      <c r="Y104" s="44"/>
      <c r="Z104" s="44"/>
      <c r="AA104" s="44"/>
      <c r="AB104" s="44"/>
      <c r="AC104" s="44"/>
      <c r="AD104" s="32"/>
      <c r="AE104" s="32"/>
    </row>
    <row r="105" spans="1:31"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21"/>
      <c r="X105" s="21"/>
      <c r="Y105" s="44"/>
      <c r="Z105" s="44"/>
      <c r="AA105" s="44"/>
      <c r="AB105" s="44"/>
      <c r="AC105" s="44"/>
      <c r="AD105" s="32"/>
      <c r="AE105" s="32"/>
    </row>
    <row r="106" spans="1:31"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21"/>
      <c r="X106" s="21"/>
      <c r="Y106" s="44"/>
      <c r="Z106" s="44"/>
      <c r="AA106" s="44"/>
      <c r="AB106" s="44"/>
      <c r="AC106" s="44"/>
      <c r="AD106" s="32"/>
      <c r="AE106" s="32"/>
    </row>
    <row r="107" spans="1:31"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21"/>
      <c r="X107" s="21"/>
      <c r="Y107" s="44"/>
      <c r="Z107" s="44"/>
      <c r="AA107" s="44"/>
      <c r="AB107" s="44"/>
      <c r="AC107" s="44"/>
      <c r="AD107" s="32"/>
      <c r="AE107" s="32"/>
    </row>
    <row r="108" spans="1:31"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21"/>
      <c r="X108" s="21"/>
      <c r="Y108" s="44"/>
      <c r="Z108" s="44"/>
      <c r="AA108" s="44"/>
      <c r="AB108" s="44"/>
      <c r="AC108" s="44"/>
      <c r="AD108" s="32"/>
      <c r="AE108" s="32"/>
    </row>
    <row r="109" spans="1:31"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21"/>
      <c r="X109" s="21"/>
      <c r="Y109" s="44"/>
      <c r="Z109" s="44"/>
      <c r="AA109" s="44"/>
      <c r="AB109" s="44"/>
      <c r="AC109" s="44"/>
      <c r="AD109" s="32"/>
      <c r="AE109" s="32"/>
    </row>
    <row r="110" spans="1:31"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21"/>
      <c r="X110" s="21"/>
      <c r="Y110" s="44"/>
      <c r="Z110" s="44"/>
      <c r="AA110" s="44"/>
      <c r="AB110" s="44"/>
      <c r="AC110" s="44"/>
      <c r="AD110" s="32"/>
      <c r="AE110" s="32"/>
    </row>
    <row r="111" spans="1:31"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21"/>
      <c r="X111" s="21"/>
      <c r="Y111" s="44"/>
      <c r="Z111" s="44"/>
      <c r="AA111" s="44"/>
      <c r="AB111" s="44"/>
      <c r="AC111" s="44"/>
      <c r="AD111" s="32"/>
      <c r="AE111" s="32"/>
    </row>
    <row r="112" spans="1:31"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21"/>
      <c r="X112" s="21"/>
      <c r="Y112" s="44"/>
      <c r="Z112" s="44"/>
      <c r="AA112" s="44"/>
      <c r="AB112" s="44"/>
      <c r="AC112" s="44"/>
      <c r="AD112" s="32"/>
      <c r="AE112" s="32"/>
    </row>
    <row r="113" spans="1:31"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21"/>
      <c r="X113" s="21"/>
      <c r="Y113" s="44"/>
      <c r="Z113" s="44"/>
      <c r="AA113" s="44"/>
      <c r="AB113" s="44"/>
      <c r="AC113" s="44"/>
      <c r="AD113" s="32"/>
      <c r="AE113" s="32"/>
    </row>
    <row r="114" spans="1:31"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21"/>
      <c r="X114" s="21"/>
      <c r="Y114" s="44"/>
      <c r="Z114" s="44"/>
      <c r="AA114" s="44"/>
      <c r="AB114" s="44"/>
      <c r="AC114" s="44"/>
      <c r="AD114" s="32"/>
      <c r="AE114" s="32"/>
    </row>
    <row r="115" spans="1:31"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21"/>
      <c r="X115" s="21"/>
      <c r="Y115" s="44"/>
      <c r="Z115" s="44"/>
      <c r="AA115" s="44"/>
      <c r="AB115" s="44"/>
      <c r="AC115" s="44"/>
      <c r="AD115" s="32"/>
      <c r="AE115" s="32"/>
    </row>
    <row r="116" spans="1:31"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21"/>
      <c r="X116" s="21"/>
      <c r="Y116" s="44"/>
      <c r="Z116" s="44"/>
      <c r="AA116" s="44"/>
      <c r="AB116" s="44"/>
      <c r="AC116" s="44"/>
      <c r="AD116" s="32"/>
      <c r="AE116" s="32"/>
    </row>
    <row r="117" spans="1:31"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21"/>
      <c r="X117" s="21"/>
      <c r="Y117" s="44"/>
      <c r="Z117" s="44"/>
      <c r="AA117" s="44"/>
      <c r="AB117" s="44"/>
      <c r="AC117" s="44"/>
      <c r="AD117" s="32"/>
      <c r="AE117" s="32"/>
    </row>
    <row r="118" spans="1:31"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21"/>
      <c r="X118" s="21"/>
      <c r="Y118" s="44"/>
      <c r="Z118" s="44"/>
      <c r="AA118" s="44"/>
      <c r="AB118" s="44"/>
      <c r="AC118" s="44"/>
      <c r="AD118" s="32"/>
      <c r="AE118" s="32"/>
    </row>
    <row r="119" spans="1:31"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21"/>
      <c r="X119" s="21"/>
      <c r="Y119" s="44"/>
      <c r="Z119" s="44"/>
      <c r="AA119" s="44"/>
      <c r="AB119" s="44"/>
      <c r="AC119" s="44"/>
      <c r="AD119" s="32"/>
      <c r="AE119" s="32"/>
    </row>
    <row r="120" spans="1:31"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21"/>
      <c r="X120" s="21"/>
      <c r="Y120" s="44"/>
      <c r="Z120" s="44"/>
      <c r="AA120" s="44"/>
      <c r="AB120" s="44"/>
      <c r="AC120" s="44"/>
      <c r="AD120" s="32"/>
      <c r="AE120" s="32"/>
    </row>
    <row r="121" spans="1:31"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21"/>
      <c r="X121" s="21"/>
      <c r="Y121" s="44"/>
      <c r="Z121" s="44"/>
      <c r="AA121" s="44"/>
      <c r="AB121" s="44"/>
      <c r="AC121" s="44"/>
      <c r="AD121" s="32"/>
      <c r="AE121" s="32"/>
    </row>
    <row r="122" spans="1:31"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21"/>
      <c r="X122" s="21"/>
      <c r="Y122" s="44"/>
      <c r="Z122" s="44"/>
      <c r="AA122" s="44"/>
      <c r="AB122" s="44"/>
      <c r="AC122" s="44"/>
      <c r="AD122" s="32"/>
      <c r="AE122" s="32"/>
    </row>
    <row r="123" spans="1:31"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21"/>
      <c r="X123" s="21"/>
      <c r="Y123" s="44"/>
      <c r="Z123" s="44"/>
      <c r="AA123" s="44"/>
      <c r="AB123" s="44"/>
      <c r="AC123" s="44"/>
      <c r="AD123" s="32"/>
      <c r="AE123" s="32"/>
    </row>
    <row r="124" spans="1:31"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21"/>
      <c r="X124" s="21"/>
      <c r="Y124" s="44"/>
      <c r="Z124" s="44"/>
      <c r="AA124" s="44"/>
      <c r="AB124" s="44"/>
      <c r="AC124" s="44"/>
      <c r="AD124" s="32"/>
      <c r="AE124" s="32"/>
    </row>
    <row r="125" spans="1:31"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21"/>
      <c r="X125" s="21"/>
      <c r="Y125" s="44"/>
      <c r="Z125" s="44"/>
      <c r="AA125" s="44"/>
      <c r="AB125" s="44"/>
      <c r="AC125" s="44"/>
      <c r="AD125" s="32"/>
      <c r="AE125" s="32"/>
    </row>
    <row r="126" spans="1:31"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21"/>
      <c r="X126" s="21"/>
      <c r="Y126" s="44"/>
      <c r="Z126" s="44"/>
      <c r="AA126" s="44"/>
      <c r="AB126" s="44"/>
      <c r="AC126" s="44"/>
      <c r="AD126" s="32"/>
      <c r="AE126" s="32"/>
    </row>
    <row r="127" spans="1:31"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21"/>
      <c r="X127" s="21"/>
      <c r="Y127" s="44"/>
      <c r="Z127" s="44"/>
      <c r="AA127" s="44"/>
      <c r="AB127" s="44"/>
      <c r="AC127" s="44"/>
      <c r="AD127" s="32"/>
      <c r="AE127" s="32"/>
    </row>
    <row r="128" spans="1:31"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21"/>
      <c r="X128" s="21"/>
      <c r="Y128" s="44"/>
      <c r="Z128" s="44"/>
      <c r="AA128" s="44"/>
      <c r="AB128" s="44"/>
      <c r="AC128" s="44"/>
      <c r="AD128" s="32"/>
      <c r="AE128" s="32"/>
    </row>
    <row r="129" spans="1:31"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21"/>
      <c r="X129" s="21"/>
      <c r="Y129" s="44"/>
      <c r="Z129" s="44"/>
      <c r="AA129" s="44"/>
      <c r="AB129" s="44"/>
      <c r="AC129" s="44"/>
      <c r="AD129" s="32"/>
      <c r="AE129" s="32"/>
    </row>
    <row r="130" spans="1:31"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21"/>
      <c r="X130" s="21"/>
      <c r="Y130" s="44"/>
      <c r="Z130" s="44"/>
      <c r="AA130" s="44"/>
      <c r="AB130" s="44"/>
      <c r="AC130" s="44"/>
      <c r="AD130" s="32"/>
      <c r="AE130" s="32"/>
    </row>
    <row r="131" spans="1:31"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21"/>
      <c r="X131" s="21"/>
      <c r="Y131" s="44"/>
      <c r="Z131" s="44"/>
      <c r="AA131" s="44"/>
      <c r="AB131" s="44"/>
      <c r="AC131" s="44"/>
      <c r="AD131" s="32"/>
      <c r="AE131" s="32"/>
    </row>
    <row r="132" spans="1:31"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21"/>
      <c r="X132" s="21"/>
      <c r="Y132" s="44"/>
      <c r="Z132" s="44"/>
      <c r="AA132" s="44"/>
      <c r="AB132" s="44"/>
      <c r="AC132" s="44"/>
      <c r="AD132" s="32"/>
      <c r="AE132" s="32"/>
    </row>
    <row r="133" spans="1:31"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21"/>
      <c r="X133" s="21"/>
      <c r="Y133" s="44"/>
      <c r="Z133" s="44"/>
      <c r="AA133" s="44"/>
      <c r="AB133" s="44"/>
      <c r="AC133" s="44"/>
      <c r="AD133" s="32"/>
      <c r="AE133" s="32"/>
    </row>
    <row r="134" spans="1:31"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21"/>
      <c r="X134" s="21"/>
      <c r="Y134" s="44"/>
      <c r="Z134" s="44"/>
      <c r="AA134" s="44"/>
      <c r="AB134" s="44"/>
      <c r="AC134" s="44"/>
      <c r="AD134" s="32"/>
      <c r="AE134" s="32"/>
    </row>
    <row r="135" spans="1:31"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21"/>
      <c r="X135" s="21"/>
      <c r="Y135" s="44"/>
      <c r="Z135" s="44"/>
      <c r="AA135" s="44"/>
      <c r="AB135" s="44"/>
      <c r="AC135" s="44"/>
      <c r="AD135" s="32"/>
      <c r="AE135" s="32"/>
    </row>
    <row r="136" spans="1:31"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21"/>
      <c r="X136" s="21"/>
      <c r="Y136" s="44"/>
      <c r="Z136" s="44"/>
      <c r="AA136" s="44"/>
      <c r="AB136" s="44"/>
      <c r="AC136" s="44"/>
      <c r="AD136" s="32"/>
      <c r="AE136" s="32"/>
    </row>
    <row r="137" spans="1:31"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21"/>
      <c r="X137" s="21"/>
      <c r="Y137" s="44"/>
      <c r="Z137" s="44"/>
      <c r="AA137" s="44"/>
      <c r="AB137" s="44"/>
      <c r="AC137" s="44"/>
      <c r="AD137" s="32"/>
      <c r="AE137" s="32"/>
    </row>
    <row r="138" spans="1:31"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21"/>
      <c r="X138" s="21"/>
      <c r="Y138" s="44"/>
      <c r="Z138" s="44"/>
      <c r="AA138" s="44"/>
      <c r="AB138" s="44"/>
      <c r="AC138" s="44"/>
      <c r="AD138" s="32"/>
      <c r="AE138" s="32"/>
    </row>
    <row r="139" spans="1:31"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21"/>
      <c r="X139" s="21"/>
      <c r="Y139" s="44"/>
      <c r="Z139" s="44"/>
      <c r="AA139" s="44"/>
      <c r="AB139" s="44"/>
      <c r="AC139" s="44"/>
      <c r="AD139" s="32"/>
      <c r="AE139" s="32"/>
    </row>
    <row r="140" spans="1:31"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21"/>
      <c r="X140" s="21"/>
      <c r="Y140" s="44"/>
      <c r="Z140" s="44"/>
      <c r="AA140" s="44"/>
      <c r="AB140" s="44"/>
      <c r="AC140" s="44"/>
      <c r="AD140" s="32"/>
      <c r="AE140" s="32"/>
    </row>
    <row r="141" spans="1:31"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21"/>
      <c r="X141" s="21"/>
      <c r="Y141" s="44"/>
      <c r="Z141" s="44"/>
      <c r="AA141" s="44"/>
      <c r="AB141" s="44"/>
      <c r="AC141" s="44"/>
      <c r="AD141" s="32"/>
      <c r="AE141" s="32"/>
    </row>
    <row r="142" spans="1:31"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21"/>
      <c r="X142" s="21"/>
      <c r="Y142" s="44"/>
      <c r="Z142" s="44"/>
      <c r="AA142" s="44"/>
      <c r="AB142" s="44"/>
      <c r="AC142" s="44"/>
      <c r="AD142" s="32"/>
      <c r="AE142" s="32"/>
    </row>
    <row r="143" spans="1:31"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21"/>
      <c r="X143" s="21"/>
      <c r="Y143" s="44"/>
      <c r="Z143" s="44"/>
      <c r="AA143" s="44"/>
      <c r="AB143" s="44"/>
      <c r="AC143" s="44"/>
      <c r="AD143" s="32"/>
      <c r="AE143" s="32"/>
    </row>
    <row r="144" spans="1:31"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21"/>
      <c r="X144" s="21"/>
      <c r="Y144" s="44"/>
      <c r="Z144" s="44"/>
      <c r="AA144" s="44"/>
      <c r="AB144" s="44"/>
      <c r="AC144" s="44"/>
      <c r="AD144" s="32"/>
      <c r="AE144" s="32"/>
    </row>
    <row r="145" spans="1:31"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21"/>
      <c r="X145" s="21"/>
      <c r="Y145" s="44"/>
      <c r="Z145" s="44"/>
      <c r="AA145" s="44"/>
      <c r="AB145" s="44"/>
      <c r="AC145" s="44"/>
      <c r="AD145" s="32"/>
      <c r="AE145" s="32"/>
    </row>
    <row r="146" spans="1:31"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21"/>
      <c r="X146" s="21"/>
      <c r="Y146" s="44"/>
      <c r="Z146" s="44"/>
      <c r="AA146" s="44"/>
      <c r="AB146" s="44"/>
      <c r="AC146" s="44"/>
      <c r="AD146" s="32"/>
      <c r="AE146" s="32"/>
    </row>
    <row r="147" spans="1:31"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21"/>
      <c r="X147" s="21"/>
      <c r="Y147" s="44"/>
      <c r="Z147" s="44"/>
      <c r="AA147" s="44"/>
      <c r="AB147" s="44"/>
      <c r="AC147" s="44"/>
      <c r="AD147" s="32"/>
      <c r="AE147" s="32"/>
    </row>
    <row r="148" spans="1:31"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21"/>
      <c r="X148" s="21"/>
      <c r="Y148" s="44"/>
      <c r="Z148" s="44"/>
      <c r="AA148" s="44"/>
      <c r="AB148" s="44"/>
      <c r="AC148" s="44"/>
      <c r="AD148" s="32"/>
      <c r="AE148" s="32"/>
    </row>
    <row r="149" spans="1:31"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21"/>
      <c r="X149" s="21"/>
      <c r="Y149" s="44"/>
      <c r="Z149" s="44"/>
      <c r="AA149" s="44"/>
      <c r="AB149" s="44"/>
      <c r="AC149" s="44"/>
      <c r="AD149" s="32"/>
      <c r="AE149" s="32"/>
    </row>
    <row r="150" spans="1:31"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21"/>
      <c r="X150" s="21"/>
      <c r="Y150" s="44"/>
      <c r="Z150" s="44"/>
      <c r="AA150" s="44"/>
      <c r="AB150" s="44"/>
      <c r="AC150" s="44"/>
      <c r="AD150" s="32"/>
      <c r="AE150" s="32"/>
    </row>
    <row r="151" spans="1:31"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21"/>
      <c r="X151" s="21"/>
      <c r="Y151" s="44"/>
      <c r="Z151" s="44"/>
      <c r="AA151" s="44"/>
      <c r="AB151" s="44"/>
      <c r="AC151" s="44"/>
      <c r="AD151" s="32"/>
      <c r="AE151" s="32"/>
    </row>
    <row r="152" spans="1:31"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21"/>
      <c r="X152" s="21"/>
      <c r="Y152" s="44"/>
      <c r="Z152" s="44"/>
      <c r="AA152" s="44"/>
      <c r="AB152" s="44"/>
      <c r="AC152" s="44"/>
      <c r="AD152" s="32"/>
      <c r="AE152" s="32"/>
    </row>
    <row r="153" spans="1:31"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21"/>
      <c r="X153" s="21"/>
      <c r="Y153" s="44"/>
      <c r="Z153" s="44"/>
      <c r="AA153" s="44"/>
      <c r="AB153" s="44"/>
      <c r="AC153" s="44"/>
      <c r="AD153" s="32"/>
      <c r="AE153" s="32"/>
    </row>
    <row r="154" spans="1:31"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21"/>
      <c r="X154" s="21"/>
      <c r="Y154" s="44"/>
      <c r="Z154" s="44"/>
      <c r="AA154" s="44"/>
      <c r="AB154" s="44"/>
      <c r="AC154" s="44"/>
      <c r="AD154" s="32"/>
      <c r="AE154" s="32"/>
    </row>
    <row r="155" spans="1:31"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21"/>
      <c r="X155" s="21"/>
      <c r="Y155" s="44"/>
      <c r="Z155" s="44"/>
      <c r="AA155" s="44"/>
      <c r="AB155" s="44"/>
      <c r="AC155" s="44"/>
      <c r="AD155" s="32"/>
      <c r="AE155" s="32"/>
    </row>
    <row r="156" spans="1:31"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21"/>
      <c r="X156" s="21"/>
      <c r="Y156" s="44"/>
      <c r="Z156" s="44"/>
      <c r="AA156" s="44"/>
      <c r="AB156" s="44"/>
      <c r="AC156" s="44"/>
      <c r="AD156" s="32"/>
      <c r="AE156" s="32"/>
    </row>
    <row r="157" spans="1:31"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21"/>
      <c r="X157" s="21"/>
      <c r="Y157" s="44"/>
      <c r="Z157" s="44"/>
      <c r="AA157" s="44"/>
      <c r="AB157" s="44"/>
      <c r="AC157" s="44"/>
      <c r="AD157" s="32"/>
      <c r="AE157" s="32"/>
    </row>
    <row r="158" spans="1:31"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21"/>
      <c r="X158" s="21"/>
      <c r="Y158" s="44"/>
      <c r="Z158" s="44"/>
      <c r="AA158" s="44"/>
      <c r="AB158" s="44"/>
      <c r="AC158" s="44"/>
      <c r="AD158" s="32"/>
      <c r="AE158" s="32"/>
    </row>
    <row r="159" spans="1:31"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21"/>
      <c r="X159" s="21"/>
      <c r="Y159" s="44"/>
      <c r="Z159" s="44"/>
      <c r="AA159" s="44"/>
      <c r="AB159" s="44"/>
      <c r="AC159" s="44"/>
      <c r="AD159" s="32"/>
      <c r="AE159" s="32"/>
    </row>
    <row r="160" spans="1:31"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21"/>
      <c r="X160" s="21"/>
      <c r="Y160" s="44"/>
      <c r="Z160" s="44"/>
      <c r="AA160" s="44"/>
      <c r="AB160" s="44"/>
      <c r="AC160" s="44"/>
      <c r="AD160" s="32"/>
      <c r="AE160" s="32"/>
    </row>
    <row r="161" spans="1:31"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21"/>
      <c r="X161" s="21"/>
      <c r="Y161" s="44"/>
      <c r="Z161" s="44"/>
      <c r="AA161" s="44"/>
      <c r="AB161" s="44"/>
      <c r="AC161" s="44"/>
      <c r="AD161" s="32"/>
      <c r="AE161" s="32"/>
    </row>
    <row r="162" spans="1:31"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21"/>
      <c r="X162" s="21"/>
      <c r="Y162" s="44"/>
      <c r="Z162" s="44"/>
      <c r="AA162" s="44"/>
      <c r="AB162" s="44"/>
      <c r="AC162" s="44"/>
      <c r="AD162" s="32"/>
      <c r="AE162" s="32"/>
    </row>
    <row r="163" spans="1:31"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21"/>
      <c r="X163" s="21"/>
      <c r="Y163" s="44"/>
      <c r="Z163" s="44"/>
      <c r="AA163" s="44"/>
      <c r="AB163" s="44"/>
      <c r="AC163" s="44"/>
      <c r="AD163" s="32"/>
      <c r="AE163" s="32"/>
    </row>
    <row r="164" spans="1:31"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21"/>
      <c r="X164" s="21"/>
      <c r="Y164" s="44"/>
      <c r="Z164" s="44"/>
      <c r="AA164" s="44"/>
      <c r="AB164" s="44"/>
      <c r="AC164" s="44"/>
      <c r="AD164" s="32"/>
      <c r="AE164" s="32"/>
    </row>
    <row r="165" spans="1:31"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21"/>
      <c r="X165" s="21"/>
      <c r="Y165" s="44"/>
      <c r="Z165" s="44"/>
      <c r="AA165" s="44"/>
      <c r="AB165" s="44"/>
      <c r="AC165" s="44"/>
      <c r="AD165" s="32"/>
      <c r="AE165" s="32"/>
    </row>
    <row r="166" spans="1:31"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21"/>
      <c r="X166" s="21"/>
      <c r="Y166" s="44"/>
      <c r="Z166" s="44"/>
      <c r="AA166" s="44"/>
      <c r="AB166" s="44"/>
      <c r="AC166" s="44"/>
      <c r="AD166" s="32"/>
      <c r="AE166" s="32"/>
    </row>
    <row r="167" spans="1:31"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21"/>
      <c r="X167" s="21"/>
      <c r="Y167" s="44"/>
      <c r="Z167" s="44"/>
      <c r="AA167" s="44"/>
      <c r="AB167" s="44"/>
      <c r="AC167" s="44"/>
      <c r="AD167" s="32"/>
      <c r="AE167" s="32"/>
    </row>
    <row r="168" spans="1:31"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21"/>
      <c r="X168" s="21"/>
      <c r="Y168" s="44"/>
      <c r="Z168" s="44"/>
      <c r="AA168" s="44"/>
      <c r="AB168" s="44"/>
      <c r="AC168" s="44"/>
      <c r="AD168" s="32"/>
      <c r="AE168" s="32"/>
    </row>
    <row r="169" spans="1:31"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21"/>
      <c r="X169" s="21"/>
      <c r="Y169" s="44"/>
      <c r="Z169" s="44"/>
      <c r="AA169" s="44"/>
      <c r="AB169" s="44"/>
      <c r="AC169" s="44"/>
      <c r="AD169" s="32"/>
      <c r="AE169" s="32"/>
    </row>
    <row r="170" spans="1:31"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21"/>
      <c r="X170" s="21"/>
      <c r="Y170" s="44"/>
      <c r="Z170" s="44"/>
      <c r="AA170" s="44"/>
      <c r="AB170" s="44"/>
      <c r="AC170" s="44"/>
      <c r="AD170" s="32"/>
      <c r="AE170" s="32"/>
    </row>
    <row r="171" spans="1:31"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21"/>
      <c r="X171" s="21"/>
      <c r="Y171" s="44"/>
      <c r="Z171" s="44"/>
      <c r="AA171" s="44"/>
      <c r="AB171" s="44"/>
      <c r="AC171" s="44"/>
      <c r="AD171" s="32"/>
      <c r="AE171" s="32"/>
    </row>
    <row r="172" spans="1:31"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21"/>
      <c r="X172" s="21"/>
      <c r="Y172" s="44"/>
      <c r="Z172" s="44"/>
      <c r="AA172" s="44"/>
      <c r="AB172" s="44"/>
      <c r="AC172" s="44"/>
      <c r="AD172" s="32"/>
      <c r="AE172" s="32"/>
    </row>
    <row r="173" spans="1:31"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21"/>
      <c r="X173" s="21"/>
      <c r="Y173" s="44"/>
      <c r="Z173" s="44"/>
      <c r="AA173" s="44"/>
      <c r="AB173" s="44"/>
      <c r="AC173" s="44"/>
      <c r="AD173" s="32"/>
      <c r="AE173" s="32"/>
    </row>
    <row r="174" spans="1:31"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21"/>
      <c r="X174" s="21"/>
      <c r="Y174" s="44"/>
      <c r="Z174" s="44"/>
      <c r="AA174" s="44"/>
      <c r="AB174" s="44"/>
      <c r="AC174" s="44"/>
      <c r="AD174" s="32"/>
      <c r="AE174" s="32"/>
    </row>
    <row r="175" spans="1:31"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21"/>
      <c r="X175" s="21"/>
      <c r="Y175" s="44"/>
      <c r="Z175" s="44"/>
      <c r="AA175" s="44"/>
      <c r="AB175" s="44"/>
      <c r="AC175" s="44"/>
      <c r="AD175" s="32"/>
      <c r="AE175" s="32"/>
    </row>
    <row r="176" spans="1:31"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21"/>
      <c r="X176" s="21"/>
      <c r="Y176" s="44"/>
      <c r="Z176" s="44"/>
      <c r="AA176" s="44"/>
      <c r="AB176" s="44"/>
      <c r="AC176" s="44"/>
      <c r="AD176" s="32"/>
      <c r="AE176" s="32"/>
    </row>
    <row r="177" spans="1:31"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21"/>
      <c r="X177" s="21"/>
      <c r="Y177" s="44"/>
      <c r="Z177" s="44"/>
      <c r="AA177" s="44"/>
      <c r="AB177" s="44"/>
      <c r="AC177" s="44"/>
      <c r="AD177" s="32"/>
      <c r="AE177" s="32"/>
    </row>
    <row r="178" spans="1:31"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21"/>
      <c r="X178" s="21"/>
      <c r="Y178" s="44"/>
      <c r="Z178" s="44"/>
      <c r="AA178" s="44"/>
      <c r="AB178" s="44"/>
      <c r="AC178" s="44"/>
      <c r="AD178" s="32"/>
      <c r="AE178" s="32"/>
    </row>
    <row r="179" spans="1:31"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21"/>
      <c r="X179" s="21"/>
      <c r="Y179" s="44"/>
      <c r="Z179" s="44"/>
      <c r="AA179" s="44"/>
      <c r="AB179" s="44"/>
      <c r="AC179" s="44"/>
      <c r="AD179" s="32"/>
      <c r="AE179" s="32"/>
    </row>
    <row r="180" spans="1:31"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21"/>
      <c r="X180" s="21"/>
      <c r="Y180" s="44"/>
      <c r="Z180" s="44"/>
      <c r="AA180" s="44"/>
      <c r="AB180" s="44"/>
      <c r="AC180" s="44"/>
      <c r="AD180" s="32"/>
      <c r="AE180" s="32"/>
    </row>
    <row r="181" spans="1:31"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21"/>
      <c r="X181" s="21"/>
      <c r="Y181" s="44"/>
      <c r="Z181" s="44"/>
      <c r="AA181" s="44"/>
      <c r="AB181" s="44"/>
      <c r="AC181" s="44"/>
      <c r="AD181" s="32"/>
      <c r="AE181" s="32"/>
    </row>
    <row r="182" spans="1:31"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21"/>
      <c r="X182" s="21"/>
      <c r="Y182" s="44"/>
      <c r="Z182" s="44"/>
      <c r="AA182" s="44"/>
      <c r="AB182" s="44"/>
      <c r="AC182" s="44"/>
      <c r="AD182" s="32"/>
      <c r="AE182" s="32"/>
    </row>
    <row r="183" spans="1:31"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21"/>
      <c r="X183" s="21"/>
      <c r="Y183" s="44"/>
      <c r="Z183" s="44"/>
      <c r="AA183" s="44"/>
      <c r="AB183" s="44"/>
      <c r="AC183" s="44"/>
      <c r="AD183" s="32"/>
      <c r="AE183" s="32"/>
    </row>
    <row r="184" spans="1:31"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21"/>
      <c r="X184" s="21"/>
      <c r="Y184" s="44"/>
      <c r="Z184" s="44"/>
      <c r="AA184" s="44"/>
      <c r="AB184" s="44"/>
      <c r="AC184" s="44"/>
      <c r="AD184" s="32"/>
      <c r="AE184" s="32"/>
    </row>
    <row r="185" spans="1:31"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21"/>
      <c r="X185" s="21"/>
      <c r="Y185" s="44"/>
      <c r="Z185" s="44"/>
      <c r="AA185" s="44"/>
      <c r="AB185" s="44"/>
      <c r="AC185" s="44"/>
      <c r="AD185" s="32"/>
      <c r="AE185" s="32"/>
    </row>
    <row r="186" spans="1:31"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21"/>
      <c r="X186" s="21"/>
      <c r="Y186" s="44"/>
      <c r="Z186" s="44"/>
      <c r="AA186" s="44"/>
      <c r="AB186" s="44"/>
      <c r="AC186" s="44"/>
      <c r="AD186" s="32"/>
      <c r="AE186" s="32"/>
    </row>
    <row r="187" spans="1:31"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21"/>
      <c r="X187" s="21"/>
      <c r="Y187" s="44"/>
      <c r="Z187" s="44"/>
      <c r="AA187" s="44"/>
      <c r="AB187" s="44"/>
      <c r="AC187" s="44"/>
      <c r="AD187" s="32"/>
      <c r="AE187" s="32"/>
    </row>
    <row r="188" spans="1:31"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21"/>
      <c r="X188" s="21"/>
      <c r="Y188" s="44"/>
      <c r="Z188" s="44"/>
      <c r="AA188" s="44"/>
      <c r="AB188" s="44"/>
      <c r="AC188" s="44"/>
      <c r="AD188" s="32"/>
      <c r="AE188" s="32"/>
    </row>
    <row r="189" spans="1:31"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21"/>
      <c r="X189" s="21"/>
      <c r="Y189" s="44"/>
      <c r="Z189" s="44"/>
      <c r="AA189" s="44"/>
      <c r="AB189" s="44"/>
      <c r="AC189" s="44"/>
      <c r="AD189" s="32"/>
      <c r="AE189" s="32"/>
    </row>
    <row r="190" spans="1:31"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21"/>
      <c r="X190" s="21"/>
      <c r="Y190" s="44"/>
      <c r="Z190" s="44"/>
      <c r="AA190" s="44"/>
      <c r="AB190" s="44"/>
      <c r="AC190" s="44"/>
      <c r="AD190" s="32"/>
      <c r="AE190" s="32"/>
    </row>
    <row r="191" spans="1:31"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21"/>
      <c r="X191" s="21"/>
      <c r="Y191" s="44"/>
      <c r="Z191" s="44"/>
      <c r="AA191" s="44"/>
      <c r="AB191" s="44"/>
      <c r="AC191" s="44"/>
      <c r="AD191" s="32"/>
      <c r="AE191" s="32"/>
    </row>
    <row r="192" spans="1:31"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21"/>
      <c r="X192" s="21"/>
      <c r="Y192" s="44"/>
      <c r="Z192" s="44"/>
      <c r="AA192" s="44"/>
      <c r="AB192" s="44"/>
      <c r="AC192" s="44"/>
      <c r="AD192" s="32"/>
      <c r="AE192" s="32"/>
    </row>
    <row r="193" spans="1:31"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21"/>
      <c r="X193" s="21"/>
      <c r="Y193" s="44"/>
      <c r="Z193" s="44"/>
      <c r="AA193" s="44"/>
      <c r="AB193" s="44"/>
      <c r="AC193" s="44"/>
      <c r="AD193" s="32"/>
      <c r="AE193" s="32"/>
    </row>
    <row r="194" spans="1:31"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21"/>
      <c r="X194" s="21"/>
      <c r="Y194" s="44"/>
      <c r="Z194" s="44"/>
      <c r="AA194" s="44"/>
      <c r="AB194" s="44"/>
      <c r="AC194" s="44"/>
      <c r="AD194" s="32"/>
      <c r="AE194" s="32"/>
    </row>
    <row r="195" spans="1:31"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21"/>
      <c r="X195" s="21"/>
      <c r="Y195" s="44"/>
      <c r="Z195" s="44"/>
      <c r="AA195" s="44"/>
      <c r="AB195" s="44"/>
      <c r="AC195" s="44"/>
      <c r="AD195" s="32"/>
      <c r="AE195" s="32"/>
    </row>
    <row r="196" spans="1:31"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21"/>
      <c r="X196" s="21"/>
      <c r="Y196" s="44"/>
      <c r="Z196" s="44"/>
      <c r="AA196" s="44"/>
      <c r="AB196" s="44"/>
      <c r="AC196" s="44"/>
      <c r="AD196" s="32"/>
      <c r="AE196" s="32"/>
    </row>
    <row r="197" spans="1:31"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21"/>
      <c r="X197" s="21"/>
      <c r="Y197" s="44"/>
      <c r="Z197" s="44"/>
      <c r="AA197" s="44"/>
      <c r="AB197" s="44"/>
      <c r="AC197" s="44"/>
      <c r="AD197" s="32"/>
      <c r="AE197" s="32"/>
    </row>
    <row r="198" spans="1:31"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21"/>
      <c r="X198" s="21"/>
      <c r="Y198" s="44"/>
      <c r="Z198" s="44"/>
      <c r="AA198" s="44"/>
      <c r="AB198" s="44"/>
      <c r="AC198" s="44"/>
      <c r="AD198" s="32"/>
      <c r="AE198" s="32"/>
    </row>
    <row r="199" spans="1:31"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21"/>
      <c r="X199" s="21"/>
      <c r="Y199" s="44"/>
      <c r="Z199" s="44"/>
      <c r="AA199" s="44"/>
      <c r="AB199" s="44"/>
      <c r="AC199" s="44"/>
      <c r="AD199" s="32"/>
      <c r="AE199" s="32"/>
    </row>
    <row r="200" spans="1:31"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21"/>
      <c r="X200" s="21"/>
      <c r="Y200" s="44"/>
      <c r="Z200" s="44"/>
      <c r="AA200" s="44"/>
      <c r="AB200" s="44"/>
      <c r="AC200" s="44"/>
      <c r="AD200" s="32"/>
      <c r="AE200" s="32"/>
    </row>
    <row r="201" spans="1:31"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21"/>
      <c r="X201" s="21"/>
      <c r="Y201" s="44"/>
      <c r="Z201" s="44"/>
      <c r="AA201" s="44"/>
      <c r="AB201" s="44"/>
      <c r="AC201" s="44"/>
      <c r="AD201" s="32"/>
      <c r="AE201" s="32"/>
    </row>
    <row r="202" spans="1:31"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21"/>
      <c r="X202" s="21"/>
      <c r="Y202" s="44"/>
      <c r="Z202" s="44"/>
      <c r="AA202" s="44"/>
      <c r="AB202" s="44"/>
      <c r="AC202" s="44"/>
      <c r="AD202" s="32"/>
      <c r="AE202" s="32"/>
    </row>
    <row r="203" spans="1:31"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21"/>
      <c r="X203" s="21"/>
      <c r="Y203" s="44"/>
      <c r="Z203" s="44"/>
      <c r="AA203" s="44"/>
      <c r="AB203" s="44"/>
      <c r="AC203" s="44"/>
      <c r="AD203" s="32"/>
      <c r="AE203" s="32"/>
    </row>
    <row r="204" spans="1:31"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21"/>
      <c r="X204" s="21"/>
      <c r="Y204" s="44"/>
      <c r="Z204" s="44"/>
      <c r="AA204" s="44"/>
      <c r="AB204" s="44"/>
      <c r="AC204" s="44"/>
      <c r="AD204" s="32"/>
      <c r="AE204" s="32"/>
    </row>
    <row r="205" spans="1:31"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21"/>
      <c r="X205" s="21"/>
      <c r="Y205" s="44"/>
      <c r="Z205" s="44"/>
      <c r="AA205" s="44"/>
      <c r="AB205" s="44"/>
      <c r="AC205" s="44"/>
      <c r="AD205" s="32"/>
      <c r="AE205" s="32"/>
    </row>
    <row r="206" spans="1:31"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21"/>
      <c r="X206" s="21"/>
      <c r="Y206" s="44"/>
      <c r="Z206" s="44"/>
      <c r="AA206" s="44"/>
      <c r="AB206" s="44"/>
      <c r="AC206" s="44"/>
      <c r="AD206" s="32"/>
      <c r="AE206" s="32"/>
    </row>
    <row r="207" spans="1:31"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21"/>
      <c r="X207" s="21"/>
      <c r="Y207" s="44"/>
      <c r="Z207" s="44"/>
      <c r="AA207" s="44"/>
      <c r="AB207" s="44"/>
      <c r="AC207" s="44"/>
      <c r="AD207" s="32"/>
      <c r="AE207" s="32"/>
    </row>
    <row r="208" spans="1:31"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21"/>
      <c r="X208" s="21"/>
      <c r="Y208" s="44"/>
      <c r="Z208" s="44"/>
      <c r="AA208" s="44"/>
      <c r="AB208" s="44"/>
      <c r="AC208" s="44"/>
      <c r="AD208" s="32"/>
      <c r="AE208" s="32"/>
    </row>
    <row r="209" spans="1:31"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21"/>
      <c r="X209" s="21"/>
      <c r="Y209" s="44"/>
      <c r="Z209" s="44"/>
      <c r="AA209" s="44"/>
      <c r="AB209" s="44"/>
      <c r="AC209" s="44"/>
      <c r="AD209" s="32"/>
      <c r="AE209" s="32"/>
    </row>
    <row r="210" spans="1:31"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21"/>
      <c r="X210" s="21"/>
      <c r="Y210" s="44"/>
      <c r="Z210" s="44"/>
      <c r="AA210" s="44"/>
      <c r="AB210" s="44"/>
      <c r="AC210" s="44"/>
      <c r="AD210" s="32"/>
      <c r="AE210" s="32"/>
    </row>
    <row r="211" spans="1:31"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21"/>
      <c r="X211" s="21"/>
      <c r="Y211" s="44"/>
      <c r="Z211" s="44"/>
      <c r="AA211" s="44"/>
      <c r="AB211" s="44"/>
      <c r="AC211" s="44"/>
      <c r="AD211" s="32"/>
      <c r="AE211" s="32"/>
    </row>
    <row r="212" spans="1:31"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21"/>
      <c r="X212" s="21"/>
      <c r="Y212" s="44"/>
      <c r="Z212" s="44"/>
      <c r="AA212" s="44"/>
      <c r="AB212" s="44"/>
      <c r="AC212" s="44"/>
      <c r="AD212" s="32"/>
      <c r="AE212" s="32"/>
    </row>
    <row r="213" spans="1:31"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21"/>
      <c r="X213" s="21"/>
      <c r="Y213" s="44"/>
      <c r="Z213" s="44"/>
      <c r="AA213" s="44"/>
      <c r="AB213" s="44"/>
      <c r="AC213" s="44"/>
      <c r="AD213" s="32"/>
      <c r="AE213" s="32"/>
    </row>
    <row r="214" spans="1:31"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21"/>
      <c r="X214" s="21"/>
      <c r="Y214" s="44"/>
      <c r="Z214" s="44"/>
      <c r="AA214" s="44"/>
      <c r="AB214" s="44"/>
      <c r="AC214" s="44"/>
      <c r="AD214" s="32"/>
      <c r="AE214" s="32"/>
    </row>
    <row r="215" spans="1:31"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21"/>
      <c r="X215" s="21"/>
      <c r="Y215" s="44"/>
      <c r="Z215" s="44"/>
      <c r="AA215" s="44"/>
      <c r="AB215" s="44"/>
      <c r="AC215" s="44"/>
      <c r="AD215" s="32"/>
      <c r="AE215" s="32"/>
    </row>
    <row r="216" spans="1:31"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21"/>
      <c r="X216" s="21"/>
      <c r="Y216" s="44"/>
      <c r="Z216" s="44"/>
      <c r="AA216" s="44"/>
      <c r="AB216" s="44"/>
      <c r="AC216" s="44"/>
      <c r="AD216" s="32"/>
      <c r="AE216" s="32"/>
    </row>
    <row r="217" spans="1:31"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21"/>
      <c r="X217" s="21"/>
      <c r="Y217" s="44"/>
      <c r="Z217" s="44"/>
      <c r="AA217" s="44"/>
      <c r="AB217" s="44"/>
      <c r="AC217" s="44"/>
      <c r="AD217" s="32"/>
      <c r="AE217" s="32"/>
    </row>
    <row r="218" spans="1:31"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21"/>
      <c r="X218" s="21"/>
      <c r="Y218" s="44"/>
      <c r="Z218" s="44"/>
      <c r="AA218" s="44"/>
      <c r="AB218" s="44"/>
      <c r="AC218" s="44"/>
      <c r="AD218" s="32"/>
      <c r="AE218" s="32"/>
    </row>
    <row r="219" spans="1:31"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21"/>
      <c r="X219" s="21"/>
      <c r="Y219" s="44"/>
      <c r="Z219" s="44"/>
      <c r="AA219" s="44"/>
      <c r="AB219" s="44"/>
      <c r="AC219" s="44"/>
      <c r="AD219" s="32"/>
      <c r="AE219" s="32"/>
    </row>
    <row r="220" spans="1:31"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21"/>
      <c r="X220" s="21"/>
      <c r="Y220" s="44"/>
      <c r="Z220" s="44"/>
      <c r="AA220" s="44"/>
      <c r="AB220" s="44"/>
      <c r="AC220" s="44"/>
      <c r="AD220" s="32"/>
      <c r="AE220" s="32"/>
    </row>
    <row r="221" spans="1:31"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21"/>
      <c r="X221" s="21"/>
      <c r="Y221" s="44"/>
      <c r="Z221" s="44"/>
      <c r="AA221" s="44"/>
      <c r="AB221" s="44"/>
      <c r="AC221" s="44"/>
      <c r="AD221" s="32"/>
      <c r="AE221" s="32"/>
    </row>
    <row r="222" spans="1:31"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21"/>
      <c r="X222" s="21"/>
      <c r="Y222" s="44"/>
      <c r="Z222" s="44"/>
      <c r="AA222" s="44"/>
      <c r="AB222" s="44"/>
      <c r="AC222" s="44"/>
      <c r="AD222" s="32"/>
      <c r="AE222" s="32"/>
    </row>
    <row r="223" spans="1:31"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21"/>
      <c r="X223" s="21"/>
      <c r="Y223" s="44"/>
      <c r="Z223" s="44"/>
      <c r="AA223" s="44"/>
      <c r="AB223" s="44"/>
      <c r="AC223" s="44"/>
      <c r="AD223" s="32"/>
      <c r="AE223" s="32"/>
    </row>
    <row r="224" spans="1:31"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21"/>
      <c r="X224" s="21"/>
      <c r="Y224" s="44"/>
      <c r="Z224" s="44"/>
      <c r="AA224" s="44"/>
      <c r="AB224" s="44"/>
      <c r="AC224" s="44"/>
      <c r="AD224" s="32"/>
      <c r="AE224" s="32"/>
    </row>
    <row r="225" spans="1:31"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21"/>
      <c r="X225" s="21"/>
      <c r="Y225" s="44"/>
      <c r="Z225" s="44"/>
      <c r="AA225" s="44"/>
      <c r="AB225" s="44"/>
      <c r="AC225" s="44"/>
      <c r="AD225" s="32"/>
      <c r="AE225" s="32"/>
    </row>
    <row r="226" spans="1:31"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21"/>
      <c r="X226" s="21"/>
      <c r="Y226" s="44"/>
      <c r="Z226" s="44"/>
      <c r="AA226" s="44"/>
      <c r="AB226" s="44"/>
      <c r="AC226" s="44"/>
      <c r="AD226" s="32"/>
      <c r="AE226" s="32"/>
    </row>
    <row r="227" spans="1:31"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21"/>
      <c r="X227" s="21"/>
      <c r="Y227" s="44"/>
      <c r="Z227" s="44"/>
      <c r="AA227" s="44"/>
      <c r="AB227" s="44"/>
      <c r="AC227" s="44"/>
      <c r="AD227" s="32"/>
      <c r="AE227" s="32"/>
    </row>
    <row r="228" spans="1:31"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21"/>
      <c r="X228" s="21"/>
      <c r="Y228" s="44"/>
      <c r="Z228" s="44"/>
      <c r="AA228" s="44"/>
      <c r="AB228" s="44"/>
      <c r="AC228" s="44"/>
      <c r="AD228" s="32"/>
      <c r="AE228" s="32"/>
    </row>
    <row r="229" spans="1:31"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21"/>
      <c r="X229" s="21"/>
      <c r="Y229" s="44"/>
      <c r="Z229" s="44"/>
      <c r="AA229" s="44"/>
      <c r="AB229" s="44"/>
      <c r="AC229" s="44"/>
      <c r="AD229" s="32"/>
      <c r="AE229" s="32"/>
    </row>
    <row r="230" spans="1:31"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21"/>
      <c r="X230" s="21"/>
      <c r="Y230" s="44"/>
      <c r="Z230" s="44"/>
      <c r="AA230" s="44"/>
      <c r="AB230" s="44"/>
      <c r="AC230" s="44"/>
      <c r="AD230" s="32"/>
      <c r="AE230" s="32"/>
    </row>
    <row r="231" spans="1:31" ht="15.75" customHeight="1"/>
    <row r="232" spans="1:31" ht="15.75" customHeight="1"/>
    <row r="233" spans="1:31" ht="15.75" customHeight="1"/>
    <row r="234" spans="1:31" ht="15.75" customHeight="1"/>
    <row r="235" spans="1:31" ht="15.75" customHeight="1"/>
    <row r="236" spans="1:31" ht="15.75" customHeight="1"/>
    <row r="237" spans="1:31" ht="15.75" customHeight="1"/>
    <row r="238" spans="1:31" ht="15.75" customHeight="1"/>
    <row r="239" spans="1:31" ht="15.75" customHeight="1"/>
    <row r="240" spans="1:3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V1"/>
    <mergeCell ref="B3:B4"/>
    <mergeCell ref="C3:H3"/>
    <mergeCell ref="J3:M3"/>
    <mergeCell ref="O3:U3"/>
  </mergeCells>
  <dataValidations count="1">
    <dataValidation type="list" allowBlank="1" showErrorMessage="1" sqref="C6:H30 J6:M30 O6:U30" xr:uid="{00000000-0002-0000-0700-000000000000}">
      <formula1>"1,2,3,4,5"</formula1>
    </dataValidation>
  </dataValidations>
  <pageMargins left="0.7" right="0.7" top="0.75" bottom="0.75" header="0" footer="0"/>
  <pageSetup orientation="landscape"/>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1000"/>
  <sheetViews>
    <sheetView showGridLines="0" workbookViewId="0">
      <pane xSplit="2" ySplit="5" topLeftCell="C6" activePane="bottomRight" state="frozen"/>
      <selection pane="topRight" activeCell="C1" sqref="C1"/>
      <selection pane="bottomLeft" activeCell="A6" sqref="A6"/>
      <selection pane="bottomRight" activeCell="C6" sqref="C6"/>
    </sheetView>
  </sheetViews>
  <sheetFormatPr defaultColWidth="12.5703125" defaultRowHeight="15" customHeight="1"/>
  <cols>
    <col min="1" max="1" width="1.85546875" customWidth="1"/>
    <col min="2" max="2" width="38.140625" customWidth="1"/>
    <col min="3" max="8" width="9.140625" customWidth="1"/>
    <col min="9" max="9" width="5.85546875" customWidth="1"/>
    <col min="10" max="13" width="9.140625" customWidth="1"/>
    <col min="14" max="14" width="5.85546875" customWidth="1"/>
    <col min="15" max="21" width="9.140625" customWidth="1"/>
    <col min="22" max="22" width="5.85546875" customWidth="1"/>
    <col min="23" max="23" width="12.140625" customWidth="1"/>
    <col min="24" max="24" width="30" customWidth="1"/>
    <col min="25" max="25" width="21" customWidth="1"/>
    <col min="26" max="29" width="18.7109375" customWidth="1"/>
  </cols>
  <sheetData>
    <row r="1" spans="1:31" ht="30" customHeight="1">
      <c r="A1" s="36"/>
      <c r="B1" s="161" t="s">
        <v>96</v>
      </c>
      <c r="C1" s="156"/>
      <c r="D1" s="156"/>
      <c r="E1" s="156"/>
      <c r="F1" s="156"/>
      <c r="G1" s="156"/>
      <c r="H1" s="156"/>
      <c r="I1" s="156"/>
      <c r="J1" s="156"/>
      <c r="K1" s="156"/>
      <c r="L1" s="156"/>
      <c r="M1" s="156"/>
      <c r="N1" s="156"/>
      <c r="O1" s="156"/>
      <c r="P1" s="156"/>
      <c r="Q1" s="156"/>
      <c r="R1" s="156"/>
      <c r="S1" s="156"/>
      <c r="T1" s="156"/>
      <c r="U1" s="156"/>
      <c r="V1" s="157"/>
      <c r="W1" s="126"/>
      <c r="X1" s="126"/>
      <c r="Y1" s="126"/>
      <c r="Z1" s="44"/>
      <c r="AA1" s="44"/>
      <c r="AB1" s="44"/>
      <c r="AC1" s="44"/>
      <c r="AD1" s="32"/>
      <c r="AE1" s="32"/>
    </row>
    <row r="2" spans="1:31" ht="9.75" customHeight="1">
      <c r="A2" s="46"/>
      <c r="B2" s="44"/>
      <c r="C2" s="44"/>
      <c r="D2" s="44"/>
      <c r="E2" s="44"/>
      <c r="F2" s="44"/>
      <c r="G2" s="44"/>
      <c r="H2" s="44"/>
      <c r="I2" s="44"/>
      <c r="J2" s="44"/>
      <c r="K2" s="44"/>
      <c r="L2" s="44"/>
      <c r="M2" s="44"/>
      <c r="N2" s="44"/>
      <c r="O2" s="44"/>
      <c r="P2" s="44"/>
      <c r="Q2" s="44"/>
      <c r="R2" s="44"/>
      <c r="S2" s="44"/>
      <c r="T2" s="44"/>
      <c r="U2" s="44"/>
      <c r="V2" s="44"/>
      <c r="W2" s="21"/>
      <c r="X2" s="21"/>
      <c r="Y2" s="44"/>
      <c r="Z2" s="44"/>
      <c r="AA2" s="44"/>
      <c r="AB2" s="44"/>
      <c r="AC2" s="44"/>
      <c r="AD2" s="32"/>
      <c r="AE2" s="32"/>
    </row>
    <row r="3" spans="1:31" ht="30" customHeight="1">
      <c r="A3" s="47"/>
      <c r="B3" s="162" t="s">
        <v>97</v>
      </c>
      <c r="C3" s="164" t="s">
        <v>98</v>
      </c>
      <c r="D3" s="165"/>
      <c r="E3" s="165"/>
      <c r="F3" s="165"/>
      <c r="G3" s="165"/>
      <c r="H3" s="166"/>
      <c r="I3" s="48"/>
      <c r="J3" s="164" t="s">
        <v>99</v>
      </c>
      <c r="K3" s="165"/>
      <c r="L3" s="165"/>
      <c r="M3" s="166"/>
      <c r="N3" s="49"/>
      <c r="O3" s="164" t="s">
        <v>100</v>
      </c>
      <c r="P3" s="165"/>
      <c r="Q3" s="165"/>
      <c r="R3" s="165"/>
      <c r="S3" s="165"/>
      <c r="T3" s="165"/>
      <c r="U3" s="166"/>
      <c r="V3" s="49"/>
      <c r="W3" s="47"/>
      <c r="X3" s="50"/>
      <c r="Y3" s="51"/>
      <c r="Z3" s="51"/>
      <c r="AA3" s="51"/>
      <c r="AB3" s="51"/>
      <c r="AC3" s="51"/>
      <c r="AD3" s="127"/>
      <c r="AE3" s="127"/>
    </row>
    <row r="4" spans="1:31" ht="132" customHeight="1">
      <c r="A4" s="52"/>
      <c r="B4" s="163"/>
      <c r="C4" s="53" t="s">
        <v>101</v>
      </c>
      <c r="D4" s="54" t="s">
        <v>102</v>
      </c>
      <c r="E4" s="54" t="s">
        <v>103</v>
      </c>
      <c r="F4" s="128" t="s">
        <v>104</v>
      </c>
      <c r="G4" s="129" t="s">
        <v>105</v>
      </c>
      <c r="H4" s="128" t="s">
        <v>106</v>
      </c>
      <c r="I4" s="56" t="s">
        <v>107</v>
      </c>
      <c r="J4" s="128" t="s">
        <v>108</v>
      </c>
      <c r="K4" s="130" t="s">
        <v>109</v>
      </c>
      <c r="L4" s="130" t="s">
        <v>110</v>
      </c>
      <c r="M4" s="128" t="s">
        <v>111</v>
      </c>
      <c r="N4" s="56" t="s">
        <v>112</v>
      </c>
      <c r="O4" s="128" t="s">
        <v>113</v>
      </c>
      <c r="P4" s="128" t="s">
        <v>114</v>
      </c>
      <c r="Q4" s="128" t="s">
        <v>115</v>
      </c>
      <c r="R4" s="128" t="s">
        <v>116</v>
      </c>
      <c r="S4" s="128" t="s">
        <v>117</v>
      </c>
      <c r="T4" s="128" t="s">
        <v>118</v>
      </c>
      <c r="U4" s="128" t="s">
        <v>119</v>
      </c>
      <c r="V4" s="57" t="s">
        <v>112</v>
      </c>
      <c r="W4" s="58"/>
      <c r="X4" s="58"/>
      <c r="Y4" s="59"/>
      <c r="Z4" s="59"/>
      <c r="AA4" s="59"/>
      <c r="AB4" s="59"/>
      <c r="AC4" s="60"/>
      <c r="AD4" s="90"/>
      <c r="AE4" s="90"/>
    </row>
    <row r="5" spans="1:31" ht="39.75" customHeight="1">
      <c r="A5" s="61"/>
      <c r="B5" s="62" t="s">
        <v>120</v>
      </c>
      <c r="C5" s="63"/>
      <c r="D5" s="64"/>
      <c r="E5" s="65"/>
      <c r="F5" s="64"/>
      <c r="G5" s="64"/>
      <c r="H5" s="64"/>
      <c r="I5" s="131"/>
      <c r="J5" s="64"/>
      <c r="K5" s="64"/>
      <c r="L5" s="64"/>
      <c r="M5" s="64"/>
      <c r="N5" s="131"/>
      <c r="O5" s="64"/>
      <c r="P5" s="64"/>
      <c r="Q5" s="64"/>
      <c r="R5" s="64"/>
      <c r="S5" s="64"/>
      <c r="T5" s="64"/>
      <c r="U5" s="64"/>
      <c r="V5" s="132"/>
      <c r="Z5" s="68"/>
      <c r="AA5" s="68"/>
      <c r="AB5" s="68"/>
      <c r="AC5" s="69"/>
      <c r="AD5" s="133"/>
      <c r="AE5" s="133"/>
    </row>
    <row r="6" spans="1:31" ht="20.25" customHeight="1">
      <c r="A6" s="70"/>
      <c r="B6" s="71" t="str">
        <f>'Capability Descriptions'!B4</f>
        <v>Intelligent applications</v>
      </c>
      <c r="C6" s="73">
        <v>1</v>
      </c>
      <c r="D6" s="73">
        <v>1</v>
      </c>
      <c r="E6" s="73">
        <v>1</v>
      </c>
      <c r="F6" s="73">
        <v>1</v>
      </c>
      <c r="G6" s="73">
        <v>1</v>
      </c>
      <c r="H6" s="73">
        <v>1</v>
      </c>
      <c r="I6" s="132">
        <f t="shared" ref="I6:I30" si="0">IFERROR(AVERAGEIF(C6:H6,"&lt;&gt;0"),"")</f>
        <v>1</v>
      </c>
      <c r="J6" s="73">
        <v>1</v>
      </c>
      <c r="K6" s="73">
        <v>5</v>
      </c>
      <c r="L6" s="73">
        <v>1</v>
      </c>
      <c r="M6" s="73">
        <v>2</v>
      </c>
      <c r="N6" s="132">
        <f t="shared" ref="N6:N30" si="1">IFERROR(AVERAGEIF(J6:M6,"&lt;&gt;0"),"")</f>
        <v>2.25</v>
      </c>
      <c r="O6" s="73">
        <v>1</v>
      </c>
      <c r="P6" s="73">
        <v>1</v>
      </c>
      <c r="Q6" s="73">
        <v>1</v>
      </c>
      <c r="R6" s="73">
        <v>1</v>
      </c>
      <c r="S6" s="73">
        <v>1</v>
      </c>
      <c r="T6" s="136">
        <v>1</v>
      </c>
      <c r="U6" s="135">
        <v>1</v>
      </c>
      <c r="V6" s="132">
        <f t="shared" ref="V6:V30" si="2">IFERROR(AVERAGEIF(O6:U6,"&lt;&gt;0"),"")</f>
        <v>1</v>
      </c>
      <c r="Z6" s="68"/>
      <c r="AA6" s="68"/>
      <c r="AB6" s="68"/>
      <c r="AC6" s="68"/>
      <c r="AD6" s="133"/>
      <c r="AE6" s="133"/>
    </row>
    <row r="7" spans="1:31" ht="20.25" customHeight="1">
      <c r="A7" s="70"/>
      <c r="B7" s="71" t="str">
        <f>'Capability Descriptions'!B6</f>
        <v>Digital + product experience</v>
      </c>
      <c r="C7" s="73">
        <v>2</v>
      </c>
      <c r="D7" s="73">
        <v>2</v>
      </c>
      <c r="E7" s="73">
        <v>2</v>
      </c>
      <c r="F7" s="73">
        <v>2</v>
      </c>
      <c r="G7" s="73">
        <v>1</v>
      </c>
      <c r="H7" s="73">
        <v>3</v>
      </c>
      <c r="I7" s="132">
        <f t="shared" si="0"/>
        <v>2</v>
      </c>
      <c r="J7" s="73">
        <v>3</v>
      </c>
      <c r="K7" s="73">
        <v>1</v>
      </c>
      <c r="L7" s="73">
        <v>2</v>
      </c>
      <c r="M7" s="73">
        <v>1</v>
      </c>
      <c r="N7" s="132">
        <f t="shared" si="1"/>
        <v>1.75</v>
      </c>
      <c r="O7" s="73">
        <v>2</v>
      </c>
      <c r="P7" s="73">
        <v>2</v>
      </c>
      <c r="Q7" s="73">
        <v>2</v>
      </c>
      <c r="R7" s="73">
        <v>2</v>
      </c>
      <c r="S7" s="73">
        <v>1</v>
      </c>
      <c r="T7" s="73">
        <v>3</v>
      </c>
      <c r="U7" s="135">
        <v>3</v>
      </c>
      <c r="V7" s="132">
        <f t="shared" si="2"/>
        <v>2.1428571428571428</v>
      </c>
      <c r="Z7" s="68"/>
      <c r="AA7" s="68"/>
      <c r="AB7" s="68"/>
      <c r="AC7" s="68"/>
      <c r="AD7" s="133"/>
      <c r="AE7" s="133"/>
    </row>
    <row r="8" spans="1:31" ht="20.25" customHeight="1">
      <c r="A8" s="70"/>
      <c r="B8" s="71" t="str">
        <f>'Capability Descriptions'!B8</f>
        <v>Smart contracts</v>
      </c>
      <c r="C8" s="73">
        <v>3</v>
      </c>
      <c r="D8" s="73">
        <v>3</v>
      </c>
      <c r="E8" s="73">
        <v>3</v>
      </c>
      <c r="F8" s="73">
        <v>3</v>
      </c>
      <c r="G8" s="73">
        <v>3</v>
      </c>
      <c r="H8" s="73">
        <v>5</v>
      </c>
      <c r="I8" s="132">
        <f t="shared" si="0"/>
        <v>3.3333333333333335</v>
      </c>
      <c r="J8" s="73">
        <v>4</v>
      </c>
      <c r="K8" s="73">
        <v>2</v>
      </c>
      <c r="L8" s="73">
        <v>1</v>
      </c>
      <c r="M8" s="73">
        <v>3</v>
      </c>
      <c r="N8" s="132">
        <f t="shared" si="1"/>
        <v>2.5</v>
      </c>
      <c r="O8" s="73">
        <v>3</v>
      </c>
      <c r="P8" s="73">
        <v>3</v>
      </c>
      <c r="Q8" s="73">
        <v>3</v>
      </c>
      <c r="R8" s="73">
        <v>3</v>
      </c>
      <c r="S8" s="73">
        <v>3</v>
      </c>
      <c r="T8" s="73">
        <v>5</v>
      </c>
      <c r="U8" s="135">
        <v>4</v>
      </c>
      <c r="V8" s="132">
        <f t="shared" si="2"/>
        <v>3.4285714285714284</v>
      </c>
      <c r="W8" s="14"/>
      <c r="X8" s="14"/>
      <c r="Y8" s="68"/>
      <c r="Z8" s="68"/>
      <c r="AA8" s="68"/>
      <c r="AB8" s="68"/>
      <c r="AC8" s="68"/>
      <c r="AD8" s="133"/>
      <c r="AE8" s="133"/>
    </row>
    <row r="9" spans="1:31" ht="20.25" customHeight="1">
      <c r="A9" s="70"/>
      <c r="B9" s="71" t="str">
        <f>'Capability Descriptions'!B10</f>
        <v>Decentralized identity</v>
      </c>
      <c r="C9" s="73">
        <v>1</v>
      </c>
      <c r="D9" s="73">
        <v>1</v>
      </c>
      <c r="E9" s="73">
        <v>1</v>
      </c>
      <c r="F9" s="73">
        <v>2</v>
      </c>
      <c r="G9" s="73">
        <v>1</v>
      </c>
      <c r="H9" s="73">
        <v>1</v>
      </c>
      <c r="I9" s="132">
        <f t="shared" si="0"/>
        <v>1.1666666666666667</v>
      </c>
      <c r="J9" s="73">
        <v>5</v>
      </c>
      <c r="K9" s="73">
        <v>3</v>
      </c>
      <c r="L9" s="73">
        <v>1</v>
      </c>
      <c r="M9" s="73">
        <v>4</v>
      </c>
      <c r="N9" s="132">
        <f t="shared" si="1"/>
        <v>3.25</v>
      </c>
      <c r="O9" s="73">
        <v>1</v>
      </c>
      <c r="P9" s="73">
        <v>1</v>
      </c>
      <c r="Q9" s="73">
        <v>1</v>
      </c>
      <c r="R9" s="73">
        <v>2</v>
      </c>
      <c r="S9" s="73">
        <v>1</v>
      </c>
      <c r="T9" s="73">
        <v>1</v>
      </c>
      <c r="U9" s="135">
        <v>4</v>
      </c>
      <c r="V9" s="132">
        <f t="shared" si="2"/>
        <v>1.5714285714285714</v>
      </c>
      <c r="W9" s="14"/>
      <c r="X9" s="14"/>
      <c r="Y9" s="68"/>
      <c r="Z9" s="68"/>
      <c r="AA9" s="68"/>
      <c r="AB9" s="68"/>
      <c r="AC9" s="68"/>
      <c r="AD9" s="133"/>
      <c r="AE9" s="133"/>
    </row>
    <row r="10" spans="1:31" ht="20.25" customHeight="1">
      <c r="A10" s="74"/>
      <c r="B10" s="71" t="str">
        <f>'Capability Descriptions'!B12</f>
        <v>Commerce in the metaverse</v>
      </c>
      <c r="C10" s="73">
        <v>2</v>
      </c>
      <c r="D10" s="135">
        <v>1</v>
      </c>
      <c r="E10" s="135">
        <v>1</v>
      </c>
      <c r="F10" s="73">
        <v>1</v>
      </c>
      <c r="G10" s="73">
        <v>5</v>
      </c>
      <c r="H10" s="73">
        <v>5</v>
      </c>
      <c r="I10" s="132">
        <f t="shared" si="0"/>
        <v>2.5</v>
      </c>
      <c r="J10" s="73">
        <v>1</v>
      </c>
      <c r="K10" s="73">
        <v>4</v>
      </c>
      <c r="L10" s="73">
        <v>1</v>
      </c>
      <c r="M10" s="73">
        <v>2</v>
      </c>
      <c r="N10" s="132">
        <f t="shared" si="1"/>
        <v>2</v>
      </c>
      <c r="O10" s="73">
        <v>2</v>
      </c>
      <c r="P10" s="135">
        <v>1</v>
      </c>
      <c r="Q10" s="135">
        <v>1</v>
      </c>
      <c r="R10" s="73">
        <v>1</v>
      </c>
      <c r="S10" s="73">
        <v>5</v>
      </c>
      <c r="T10" s="73">
        <v>5</v>
      </c>
      <c r="U10" s="135">
        <v>1</v>
      </c>
      <c r="V10" s="132">
        <f t="shared" si="2"/>
        <v>2.2857142857142856</v>
      </c>
      <c r="W10" s="14"/>
      <c r="X10" s="14"/>
      <c r="Y10" s="68"/>
      <c r="Z10" s="68"/>
      <c r="AA10" s="68"/>
      <c r="AB10" s="68"/>
      <c r="AC10" s="68"/>
      <c r="AD10" s="133"/>
      <c r="AE10" s="133"/>
    </row>
    <row r="11" spans="1:31" ht="20.25" customHeight="1">
      <c r="A11" s="74"/>
      <c r="B11" s="71" t="str">
        <f>'Capability Descriptions'!B14</f>
        <v>Machine commerce</v>
      </c>
      <c r="C11" s="73">
        <v>3</v>
      </c>
      <c r="D11" s="135">
        <v>3</v>
      </c>
      <c r="E11" s="135">
        <v>3</v>
      </c>
      <c r="F11" s="73">
        <v>3</v>
      </c>
      <c r="G11" s="73">
        <v>3</v>
      </c>
      <c r="H11" s="73">
        <v>4</v>
      </c>
      <c r="I11" s="132">
        <f t="shared" si="0"/>
        <v>3.1666666666666665</v>
      </c>
      <c r="J11" s="73">
        <v>2</v>
      </c>
      <c r="K11" s="73">
        <v>5</v>
      </c>
      <c r="L11" s="73">
        <v>1</v>
      </c>
      <c r="M11" s="73">
        <v>2</v>
      </c>
      <c r="N11" s="132">
        <f t="shared" si="1"/>
        <v>2.5</v>
      </c>
      <c r="O11" s="73">
        <v>3</v>
      </c>
      <c r="P11" s="135">
        <v>3</v>
      </c>
      <c r="Q11" s="135">
        <v>3</v>
      </c>
      <c r="R11" s="73">
        <v>3</v>
      </c>
      <c r="S11" s="73">
        <v>3</v>
      </c>
      <c r="T11" s="73">
        <v>4</v>
      </c>
      <c r="U11" s="73">
        <v>2</v>
      </c>
      <c r="V11" s="132">
        <f t="shared" si="2"/>
        <v>3</v>
      </c>
      <c r="W11" s="14"/>
      <c r="X11" s="14"/>
      <c r="Y11" s="68"/>
      <c r="Z11" s="68"/>
      <c r="AA11" s="68"/>
      <c r="AB11" s="68"/>
      <c r="AC11" s="68"/>
      <c r="AD11" s="133"/>
      <c r="AE11" s="133"/>
    </row>
    <row r="12" spans="1:31" ht="20.25" customHeight="1">
      <c r="A12" s="75"/>
      <c r="B12" s="71" t="str">
        <f>'Capability Descriptions'!B16</f>
        <v>Business ecosystem modeling</v>
      </c>
      <c r="C12" s="73">
        <v>1</v>
      </c>
      <c r="D12" s="135">
        <v>4</v>
      </c>
      <c r="E12" s="135">
        <v>4</v>
      </c>
      <c r="F12" s="73">
        <v>4</v>
      </c>
      <c r="G12" s="73">
        <v>4</v>
      </c>
      <c r="H12" s="73">
        <v>5</v>
      </c>
      <c r="I12" s="132">
        <f t="shared" si="0"/>
        <v>3.6666666666666665</v>
      </c>
      <c r="J12" s="73">
        <v>3</v>
      </c>
      <c r="K12" s="73">
        <v>1</v>
      </c>
      <c r="L12" s="73">
        <v>1</v>
      </c>
      <c r="M12" s="73">
        <v>2</v>
      </c>
      <c r="N12" s="132">
        <f t="shared" si="1"/>
        <v>1.75</v>
      </c>
      <c r="O12" s="73">
        <v>1</v>
      </c>
      <c r="P12" s="135">
        <v>4</v>
      </c>
      <c r="Q12" s="135">
        <v>4</v>
      </c>
      <c r="R12" s="73">
        <v>4</v>
      </c>
      <c r="S12" s="73">
        <v>4</v>
      </c>
      <c r="T12" s="73">
        <v>5</v>
      </c>
      <c r="U12" s="73">
        <v>1</v>
      </c>
      <c r="V12" s="132">
        <f t="shared" si="2"/>
        <v>3.2857142857142856</v>
      </c>
      <c r="W12" s="14"/>
      <c r="X12" s="14"/>
      <c r="Y12" s="68"/>
      <c r="Z12" s="68"/>
      <c r="AA12" s="68"/>
      <c r="AB12" s="68"/>
      <c r="AC12" s="68"/>
      <c r="AD12" s="133"/>
      <c r="AE12" s="133"/>
    </row>
    <row r="13" spans="1:31" ht="30.75" customHeight="1">
      <c r="A13" s="75"/>
      <c r="B13" s="71" t="str">
        <f>'Capability Descriptions'!B18</f>
        <v>Decentralized autonomous organization (DAO)</v>
      </c>
      <c r="C13" s="135">
        <v>1</v>
      </c>
      <c r="D13" s="135">
        <v>4</v>
      </c>
      <c r="E13" s="135">
        <v>4</v>
      </c>
      <c r="F13" s="73">
        <v>2</v>
      </c>
      <c r="G13" s="73">
        <v>5</v>
      </c>
      <c r="H13" s="73">
        <v>4</v>
      </c>
      <c r="I13" s="132">
        <f t="shared" si="0"/>
        <v>3.3333333333333335</v>
      </c>
      <c r="J13" s="73">
        <v>4</v>
      </c>
      <c r="K13" s="73">
        <v>1</v>
      </c>
      <c r="L13" s="73">
        <v>5</v>
      </c>
      <c r="M13" s="73">
        <v>3</v>
      </c>
      <c r="N13" s="132">
        <f t="shared" si="1"/>
        <v>3.25</v>
      </c>
      <c r="O13" s="135">
        <v>1</v>
      </c>
      <c r="P13" s="135">
        <v>4</v>
      </c>
      <c r="Q13" s="135">
        <v>4</v>
      </c>
      <c r="R13" s="73">
        <v>2</v>
      </c>
      <c r="S13" s="73">
        <v>5</v>
      </c>
      <c r="T13" s="73">
        <v>4</v>
      </c>
      <c r="U13" s="73">
        <v>1</v>
      </c>
      <c r="V13" s="132">
        <f t="shared" si="2"/>
        <v>3</v>
      </c>
      <c r="W13" s="14"/>
      <c r="X13" s="14"/>
      <c r="Y13" s="68"/>
      <c r="Z13" s="68"/>
      <c r="AA13" s="68"/>
      <c r="AB13" s="68"/>
      <c r="AC13" s="68"/>
      <c r="AD13" s="133"/>
      <c r="AE13" s="133"/>
    </row>
    <row r="14" spans="1:31" ht="20.25" customHeight="1">
      <c r="A14" s="75"/>
      <c r="B14" s="71" t="str">
        <f>'Capability Descriptions'!B20</f>
        <v>Autonomic systems</v>
      </c>
      <c r="C14" s="135">
        <v>3</v>
      </c>
      <c r="D14" s="135">
        <v>1</v>
      </c>
      <c r="E14" s="135">
        <v>1</v>
      </c>
      <c r="F14" s="73">
        <v>2</v>
      </c>
      <c r="G14" s="73">
        <v>3</v>
      </c>
      <c r="H14" s="73">
        <v>1</v>
      </c>
      <c r="I14" s="132">
        <f t="shared" si="0"/>
        <v>1.8333333333333333</v>
      </c>
      <c r="J14" s="73">
        <v>5</v>
      </c>
      <c r="K14" s="73">
        <v>1</v>
      </c>
      <c r="L14" s="73">
        <v>5</v>
      </c>
      <c r="M14" s="73">
        <v>2</v>
      </c>
      <c r="N14" s="132">
        <f t="shared" si="1"/>
        <v>3.25</v>
      </c>
      <c r="O14" s="135">
        <v>3</v>
      </c>
      <c r="P14" s="135">
        <v>1</v>
      </c>
      <c r="Q14" s="135">
        <v>1</v>
      </c>
      <c r="R14" s="73">
        <v>2</v>
      </c>
      <c r="S14" s="73">
        <v>3</v>
      </c>
      <c r="T14" s="73">
        <v>1</v>
      </c>
      <c r="U14" s="73">
        <v>3</v>
      </c>
      <c r="V14" s="132">
        <f t="shared" si="2"/>
        <v>2</v>
      </c>
      <c r="W14" s="14"/>
      <c r="X14" s="14"/>
      <c r="Y14" s="68"/>
      <c r="Z14" s="68"/>
      <c r="AA14" s="68"/>
      <c r="AB14" s="68"/>
      <c r="AC14" s="68"/>
      <c r="AD14" s="133"/>
      <c r="AE14" s="133"/>
    </row>
    <row r="15" spans="1:31" ht="20.25" customHeight="1">
      <c r="A15" s="75"/>
      <c r="B15" s="71" t="str">
        <f>'Capability Descriptions'!B22</f>
        <v>Smart robots</v>
      </c>
      <c r="C15" s="135">
        <v>4</v>
      </c>
      <c r="D15" s="73">
        <v>2</v>
      </c>
      <c r="E15" s="73">
        <v>1</v>
      </c>
      <c r="F15" s="73">
        <v>2</v>
      </c>
      <c r="G15" s="73">
        <v>3</v>
      </c>
      <c r="H15" s="73">
        <v>4</v>
      </c>
      <c r="I15" s="132">
        <f t="shared" si="0"/>
        <v>2.6666666666666665</v>
      </c>
      <c r="J15" s="73">
        <v>1</v>
      </c>
      <c r="K15" s="73">
        <v>1</v>
      </c>
      <c r="L15" s="73">
        <v>5</v>
      </c>
      <c r="M15" s="73">
        <v>5</v>
      </c>
      <c r="N15" s="132">
        <f t="shared" si="1"/>
        <v>3</v>
      </c>
      <c r="O15" s="135">
        <v>4</v>
      </c>
      <c r="P15" s="73">
        <v>2</v>
      </c>
      <c r="Q15" s="73">
        <v>1</v>
      </c>
      <c r="R15" s="73">
        <v>2</v>
      </c>
      <c r="S15" s="73">
        <v>3</v>
      </c>
      <c r="T15" s="73">
        <v>4</v>
      </c>
      <c r="U15" s="73">
        <v>4</v>
      </c>
      <c r="V15" s="132">
        <f t="shared" si="2"/>
        <v>2.8571428571428572</v>
      </c>
      <c r="W15" s="14"/>
      <c r="X15" s="14"/>
      <c r="Y15" s="68"/>
      <c r="Z15" s="68"/>
      <c r="AA15" s="68"/>
      <c r="AB15" s="68"/>
      <c r="AC15" s="68"/>
      <c r="AD15" s="133"/>
      <c r="AE15" s="133"/>
    </row>
    <row r="16" spans="1:31" ht="20.25" customHeight="1">
      <c r="A16" s="75"/>
      <c r="B16" s="71" t="str">
        <f>'Capability Descriptions'!B24</f>
        <v>Generative AI</v>
      </c>
      <c r="C16" s="135">
        <v>4</v>
      </c>
      <c r="D16" s="73">
        <v>1</v>
      </c>
      <c r="E16" s="73">
        <v>1</v>
      </c>
      <c r="F16" s="73">
        <v>3</v>
      </c>
      <c r="G16" s="73">
        <v>3</v>
      </c>
      <c r="H16" s="73">
        <v>5</v>
      </c>
      <c r="I16" s="132">
        <f t="shared" si="0"/>
        <v>2.8333333333333335</v>
      </c>
      <c r="J16" s="73">
        <v>2</v>
      </c>
      <c r="K16" s="73">
        <v>1</v>
      </c>
      <c r="L16" s="73">
        <v>2</v>
      </c>
      <c r="M16" s="73">
        <v>1</v>
      </c>
      <c r="N16" s="132">
        <f t="shared" si="1"/>
        <v>1.5</v>
      </c>
      <c r="O16" s="135">
        <v>4</v>
      </c>
      <c r="P16" s="73">
        <v>1</v>
      </c>
      <c r="Q16" s="73">
        <v>1</v>
      </c>
      <c r="R16" s="73">
        <v>3</v>
      </c>
      <c r="S16" s="73">
        <v>3</v>
      </c>
      <c r="T16" s="73">
        <v>5</v>
      </c>
      <c r="U16" s="73">
        <v>5</v>
      </c>
      <c r="V16" s="132">
        <f t="shared" si="2"/>
        <v>3.1428571428571428</v>
      </c>
      <c r="W16" s="14"/>
      <c r="X16" s="14"/>
      <c r="Y16" s="68"/>
      <c r="Z16" s="68"/>
      <c r="AA16" s="68"/>
      <c r="AB16" s="68"/>
      <c r="AC16" s="68"/>
      <c r="AD16" s="133"/>
      <c r="AE16" s="133"/>
    </row>
    <row r="17" spans="1:31" ht="20.25" customHeight="1">
      <c r="A17" s="70"/>
      <c r="B17" s="71" t="str">
        <f>'Capability Descriptions'!B26</f>
        <v>Superapps</v>
      </c>
      <c r="C17" s="135">
        <v>4</v>
      </c>
      <c r="D17" s="73">
        <v>2</v>
      </c>
      <c r="E17" s="73">
        <v>1</v>
      </c>
      <c r="F17" s="73">
        <v>2</v>
      </c>
      <c r="G17" s="73">
        <v>3</v>
      </c>
      <c r="H17" s="134">
        <v>5</v>
      </c>
      <c r="I17" s="132">
        <f t="shared" si="0"/>
        <v>2.8333333333333335</v>
      </c>
      <c r="J17" s="73">
        <v>3</v>
      </c>
      <c r="K17" s="73">
        <v>1</v>
      </c>
      <c r="L17" s="73">
        <v>3</v>
      </c>
      <c r="M17" s="73">
        <v>1</v>
      </c>
      <c r="N17" s="132">
        <f t="shared" si="1"/>
        <v>2</v>
      </c>
      <c r="O17" s="73">
        <v>3</v>
      </c>
      <c r="P17" s="135">
        <v>4</v>
      </c>
      <c r="Q17" s="135">
        <v>4</v>
      </c>
      <c r="R17" s="73">
        <v>2</v>
      </c>
      <c r="S17" s="73">
        <v>5</v>
      </c>
      <c r="T17" s="134">
        <v>5</v>
      </c>
      <c r="U17" s="73">
        <v>1</v>
      </c>
      <c r="V17" s="132">
        <f t="shared" si="2"/>
        <v>3.4285714285714284</v>
      </c>
      <c r="W17" s="14"/>
      <c r="X17" s="14"/>
      <c r="Y17" s="68"/>
      <c r="Z17" s="68"/>
      <c r="AA17" s="68"/>
      <c r="AB17" s="68"/>
      <c r="AC17" s="68"/>
      <c r="AD17" s="133"/>
      <c r="AE17" s="133"/>
    </row>
    <row r="18" spans="1:31" ht="20.25" customHeight="1">
      <c r="A18" s="70"/>
      <c r="B18" s="71" t="str">
        <f>'Capability Descriptions'!B28</f>
        <v>AI governance</v>
      </c>
      <c r="C18" s="135">
        <v>4</v>
      </c>
      <c r="D18" s="73">
        <v>1</v>
      </c>
      <c r="E18" s="73">
        <v>1</v>
      </c>
      <c r="F18" s="73">
        <v>3</v>
      </c>
      <c r="G18" s="73">
        <v>3</v>
      </c>
      <c r="H18" s="134">
        <v>4</v>
      </c>
      <c r="I18" s="132">
        <f t="shared" si="0"/>
        <v>2.6666666666666665</v>
      </c>
      <c r="J18" s="73">
        <v>4</v>
      </c>
      <c r="K18" s="73">
        <v>2</v>
      </c>
      <c r="L18" s="73">
        <v>4</v>
      </c>
      <c r="M18" s="73">
        <v>2</v>
      </c>
      <c r="N18" s="132">
        <f t="shared" si="1"/>
        <v>3</v>
      </c>
      <c r="O18" s="73">
        <v>2</v>
      </c>
      <c r="P18" s="135">
        <v>1</v>
      </c>
      <c r="Q18" s="135">
        <v>1</v>
      </c>
      <c r="R18" s="73">
        <v>2</v>
      </c>
      <c r="S18" s="73">
        <v>3</v>
      </c>
      <c r="T18" s="134">
        <v>4</v>
      </c>
      <c r="U18" s="73">
        <v>1</v>
      </c>
      <c r="V18" s="132">
        <f t="shared" si="2"/>
        <v>2</v>
      </c>
      <c r="W18" s="14"/>
      <c r="X18" s="14"/>
      <c r="Y18" s="68"/>
      <c r="Z18" s="68"/>
      <c r="AA18" s="68"/>
      <c r="AB18" s="68"/>
      <c r="AC18" s="68"/>
      <c r="AD18" s="133"/>
      <c r="AE18" s="133"/>
    </row>
    <row r="19" spans="1:31" ht="20.25" customHeight="1">
      <c r="A19" s="70"/>
      <c r="B19" s="71" t="str">
        <f>'Capability Descriptions'!B30</f>
        <v>Augmented reality</v>
      </c>
      <c r="C19" s="135">
        <v>1</v>
      </c>
      <c r="D19" s="73">
        <v>1</v>
      </c>
      <c r="E19" s="73">
        <v>2</v>
      </c>
      <c r="F19" s="73">
        <v>5</v>
      </c>
      <c r="G19" s="134">
        <v>3</v>
      </c>
      <c r="H19" s="134">
        <v>4</v>
      </c>
      <c r="I19" s="132">
        <f t="shared" si="0"/>
        <v>2.6666666666666665</v>
      </c>
      <c r="J19" s="135">
        <v>1</v>
      </c>
      <c r="K19" s="73">
        <v>1</v>
      </c>
      <c r="L19" s="73">
        <v>2</v>
      </c>
      <c r="M19" s="73">
        <v>5</v>
      </c>
      <c r="N19" s="132">
        <f t="shared" si="1"/>
        <v>2.25</v>
      </c>
      <c r="O19" s="135">
        <v>1</v>
      </c>
      <c r="P19" s="73">
        <v>1</v>
      </c>
      <c r="Q19" s="73">
        <v>2</v>
      </c>
      <c r="R19" s="73">
        <v>5</v>
      </c>
      <c r="S19" s="134">
        <v>3</v>
      </c>
      <c r="T19" s="134">
        <v>4</v>
      </c>
      <c r="U19" s="73">
        <v>1</v>
      </c>
      <c r="V19" s="132">
        <f t="shared" si="2"/>
        <v>2.4285714285714284</v>
      </c>
      <c r="W19" s="14"/>
      <c r="X19" s="14"/>
      <c r="Y19" s="68"/>
      <c r="Z19" s="68"/>
      <c r="AA19" s="68"/>
      <c r="AB19" s="68"/>
      <c r="AC19" s="68"/>
      <c r="AD19" s="133"/>
      <c r="AE19" s="133"/>
    </row>
    <row r="20" spans="1:31" ht="20.25" customHeight="1">
      <c r="A20" s="70"/>
      <c r="B20" s="71" t="str">
        <f>'Capability Descriptions'!B32</f>
        <v>Blockchain</v>
      </c>
      <c r="C20" s="135">
        <v>2</v>
      </c>
      <c r="D20" s="73">
        <v>3</v>
      </c>
      <c r="E20" s="73">
        <v>2</v>
      </c>
      <c r="F20" s="73">
        <v>5</v>
      </c>
      <c r="G20" s="134">
        <v>4</v>
      </c>
      <c r="H20" s="134">
        <v>4</v>
      </c>
      <c r="I20" s="132">
        <f t="shared" si="0"/>
        <v>3.3333333333333335</v>
      </c>
      <c r="J20" s="135">
        <v>2</v>
      </c>
      <c r="K20" s="73">
        <v>3</v>
      </c>
      <c r="L20" s="73">
        <v>2</v>
      </c>
      <c r="M20" s="73">
        <v>5</v>
      </c>
      <c r="N20" s="132">
        <f t="shared" si="1"/>
        <v>3</v>
      </c>
      <c r="O20" s="135">
        <v>2</v>
      </c>
      <c r="P20" s="73">
        <v>3</v>
      </c>
      <c r="Q20" s="73">
        <v>2</v>
      </c>
      <c r="R20" s="73">
        <v>5</v>
      </c>
      <c r="S20" s="134">
        <v>4</v>
      </c>
      <c r="T20" s="134">
        <v>4</v>
      </c>
      <c r="U20" s="73">
        <v>1</v>
      </c>
      <c r="V20" s="132">
        <f t="shared" si="2"/>
        <v>3</v>
      </c>
      <c r="W20" s="14"/>
      <c r="X20" s="14"/>
      <c r="Y20" s="68"/>
      <c r="Z20" s="68"/>
      <c r="AA20" s="68"/>
      <c r="AB20" s="68"/>
      <c r="AC20" s="68"/>
      <c r="AD20" s="133"/>
      <c r="AE20" s="133"/>
    </row>
    <row r="21" spans="1:31" ht="20.25" customHeight="1">
      <c r="A21" s="70"/>
      <c r="B21" s="71" t="str">
        <f>'Capability Descriptions'!B34</f>
        <v>Carbon accounting</v>
      </c>
      <c r="C21" s="135">
        <v>3</v>
      </c>
      <c r="D21" s="73">
        <v>4</v>
      </c>
      <c r="E21" s="73">
        <v>1</v>
      </c>
      <c r="F21" s="73">
        <v>5</v>
      </c>
      <c r="G21" s="134">
        <v>5</v>
      </c>
      <c r="H21" s="134">
        <v>4</v>
      </c>
      <c r="I21" s="132">
        <f t="shared" si="0"/>
        <v>3.6666666666666665</v>
      </c>
      <c r="J21" s="135">
        <v>3</v>
      </c>
      <c r="K21" s="73">
        <v>4</v>
      </c>
      <c r="L21" s="73">
        <v>1</v>
      </c>
      <c r="M21" s="73">
        <v>5</v>
      </c>
      <c r="N21" s="132">
        <f t="shared" si="1"/>
        <v>3.25</v>
      </c>
      <c r="O21" s="135">
        <v>3</v>
      </c>
      <c r="P21" s="73">
        <v>4</v>
      </c>
      <c r="Q21" s="73">
        <v>1</v>
      </c>
      <c r="R21" s="73">
        <v>5</v>
      </c>
      <c r="S21" s="134">
        <v>5</v>
      </c>
      <c r="T21" s="134">
        <v>4</v>
      </c>
      <c r="U21" s="73">
        <v>1</v>
      </c>
      <c r="V21" s="132">
        <f t="shared" si="2"/>
        <v>3.2857142857142856</v>
      </c>
      <c r="W21" s="14"/>
      <c r="X21" s="14"/>
      <c r="Y21" s="68"/>
      <c r="Z21" s="68"/>
      <c r="AA21" s="68"/>
      <c r="AB21" s="68"/>
      <c r="AC21" s="68"/>
      <c r="AD21" s="133"/>
      <c r="AE21" s="133"/>
    </row>
    <row r="22" spans="1:31" ht="20.25" customHeight="1">
      <c r="A22" s="70"/>
      <c r="B22" s="71" t="str">
        <f>'Capability Descriptions'!B36</f>
        <v>Circular economy</v>
      </c>
      <c r="C22" s="73">
        <v>1</v>
      </c>
      <c r="D22" s="73">
        <v>5</v>
      </c>
      <c r="E22" s="73">
        <v>3</v>
      </c>
      <c r="F22" s="73">
        <v>5</v>
      </c>
      <c r="G22" s="134">
        <v>2</v>
      </c>
      <c r="H22" s="134">
        <v>3</v>
      </c>
      <c r="I22" s="132">
        <f t="shared" si="0"/>
        <v>3.1666666666666665</v>
      </c>
      <c r="J22" s="73">
        <v>1</v>
      </c>
      <c r="K22" s="73">
        <v>5</v>
      </c>
      <c r="L22" s="73">
        <v>3</v>
      </c>
      <c r="M22" s="73">
        <v>5</v>
      </c>
      <c r="N22" s="132">
        <f t="shared" si="1"/>
        <v>3.5</v>
      </c>
      <c r="O22" s="73">
        <v>1</v>
      </c>
      <c r="P22" s="73">
        <v>5</v>
      </c>
      <c r="Q22" s="73">
        <v>3</v>
      </c>
      <c r="R22" s="73">
        <v>5</v>
      </c>
      <c r="S22" s="134">
        <v>2</v>
      </c>
      <c r="T22" s="134">
        <v>3</v>
      </c>
      <c r="U22" s="135">
        <v>2</v>
      </c>
      <c r="V22" s="132">
        <f t="shared" si="2"/>
        <v>3</v>
      </c>
      <c r="W22" s="14"/>
      <c r="X22" s="14"/>
      <c r="Y22" s="68"/>
      <c r="Z22" s="68"/>
      <c r="AA22" s="68"/>
      <c r="AB22" s="68"/>
      <c r="AC22" s="68"/>
      <c r="AD22" s="133"/>
      <c r="AE22" s="133"/>
    </row>
    <row r="23" spans="1:31" ht="23.25" customHeight="1">
      <c r="A23" s="70"/>
      <c r="B23" s="71" t="str">
        <f>'Capability Descriptions'!B38</f>
        <v>Composable applications</v>
      </c>
      <c r="C23" s="73">
        <v>2</v>
      </c>
      <c r="D23" s="73">
        <v>1</v>
      </c>
      <c r="E23" s="73">
        <v>2</v>
      </c>
      <c r="F23" s="73">
        <v>5</v>
      </c>
      <c r="G23" s="134">
        <v>2</v>
      </c>
      <c r="H23" s="134">
        <v>3</v>
      </c>
      <c r="I23" s="132">
        <f t="shared" si="0"/>
        <v>2.5</v>
      </c>
      <c r="J23" s="73">
        <v>2</v>
      </c>
      <c r="K23" s="73">
        <v>1</v>
      </c>
      <c r="L23" s="73">
        <v>2</v>
      </c>
      <c r="M23" s="73">
        <v>5</v>
      </c>
      <c r="N23" s="132">
        <f t="shared" si="1"/>
        <v>2.5</v>
      </c>
      <c r="O23" s="73">
        <v>2</v>
      </c>
      <c r="P23" s="73">
        <v>1</v>
      </c>
      <c r="Q23" s="73">
        <v>2</v>
      </c>
      <c r="R23" s="73">
        <v>5</v>
      </c>
      <c r="S23" s="134">
        <v>2</v>
      </c>
      <c r="T23" s="134">
        <v>3</v>
      </c>
      <c r="U23" s="135">
        <v>3</v>
      </c>
      <c r="V23" s="132">
        <f t="shared" si="2"/>
        <v>2.5714285714285716</v>
      </c>
      <c r="W23" s="14"/>
      <c r="X23" s="14"/>
      <c r="Y23" s="68"/>
      <c r="Z23" s="68"/>
      <c r="AA23" s="68"/>
      <c r="AB23" s="68"/>
      <c r="AC23" s="68"/>
      <c r="AD23" s="133"/>
      <c r="AE23" s="133"/>
    </row>
    <row r="24" spans="1:31" ht="20.25" customHeight="1">
      <c r="A24" s="70"/>
      <c r="B24" s="71" t="str">
        <f>'Capability Descriptions'!B40</f>
        <v>Composable commerce</v>
      </c>
      <c r="C24" s="73">
        <v>3</v>
      </c>
      <c r="D24" s="73">
        <v>1</v>
      </c>
      <c r="E24" s="73">
        <v>3</v>
      </c>
      <c r="F24" s="73">
        <v>5</v>
      </c>
      <c r="G24" s="134">
        <v>3</v>
      </c>
      <c r="H24" s="134">
        <v>3</v>
      </c>
      <c r="I24" s="132">
        <f t="shared" si="0"/>
        <v>3</v>
      </c>
      <c r="J24" s="73">
        <v>3</v>
      </c>
      <c r="K24" s="73">
        <v>1</v>
      </c>
      <c r="L24" s="73">
        <v>3</v>
      </c>
      <c r="M24" s="73">
        <v>5</v>
      </c>
      <c r="N24" s="132">
        <f t="shared" si="1"/>
        <v>3</v>
      </c>
      <c r="O24" s="73">
        <v>3</v>
      </c>
      <c r="P24" s="73">
        <v>1</v>
      </c>
      <c r="Q24" s="73">
        <v>3</v>
      </c>
      <c r="R24" s="73">
        <v>5</v>
      </c>
      <c r="S24" s="135">
        <v>2</v>
      </c>
      <c r="T24" s="135">
        <v>2</v>
      </c>
      <c r="U24" s="73">
        <v>1</v>
      </c>
      <c r="V24" s="132">
        <f t="shared" si="2"/>
        <v>2.4285714285714284</v>
      </c>
      <c r="W24" s="14"/>
      <c r="X24" s="14"/>
      <c r="Y24" s="68"/>
      <c r="Z24" s="68"/>
      <c r="AA24" s="68"/>
      <c r="AB24" s="68"/>
      <c r="AC24" s="68"/>
      <c r="AD24" s="133"/>
      <c r="AE24" s="133"/>
    </row>
    <row r="25" spans="1:31" ht="20.25" customHeight="1">
      <c r="A25" s="70"/>
      <c r="B25" s="71" t="str">
        <f>'Capability Descriptions'!B42</f>
        <v>Contextualized real-time pricing</v>
      </c>
      <c r="C25" s="73">
        <v>1</v>
      </c>
      <c r="D25" s="73">
        <v>1</v>
      </c>
      <c r="E25" s="73">
        <v>2</v>
      </c>
      <c r="F25" s="73">
        <v>1</v>
      </c>
      <c r="G25" s="73">
        <v>5</v>
      </c>
      <c r="H25" s="73">
        <v>5</v>
      </c>
      <c r="I25" s="132">
        <f t="shared" si="0"/>
        <v>2.5</v>
      </c>
      <c r="J25" s="73">
        <v>1</v>
      </c>
      <c r="K25" s="73">
        <v>1</v>
      </c>
      <c r="L25" s="73">
        <v>2</v>
      </c>
      <c r="M25" s="73">
        <v>1</v>
      </c>
      <c r="N25" s="132">
        <f t="shared" si="1"/>
        <v>1.25</v>
      </c>
      <c r="O25" s="73">
        <v>1</v>
      </c>
      <c r="P25" s="73">
        <v>1</v>
      </c>
      <c r="Q25" s="73">
        <v>2</v>
      </c>
      <c r="R25" s="73">
        <v>1</v>
      </c>
      <c r="S25" s="135">
        <v>3</v>
      </c>
      <c r="T25" s="135">
        <v>3</v>
      </c>
      <c r="U25" s="73">
        <v>2</v>
      </c>
      <c r="V25" s="132">
        <f t="shared" si="2"/>
        <v>1.8571428571428572</v>
      </c>
      <c r="W25" s="14"/>
      <c r="X25" s="14"/>
      <c r="Y25" s="68"/>
      <c r="Z25" s="68"/>
      <c r="AA25" s="68"/>
      <c r="AB25" s="68"/>
      <c r="AC25" s="68"/>
      <c r="AD25" s="133"/>
      <c r="AE25" s="133"/>
    </row>
    <row r="26" spans="1:31" ht="20.25" customHeight="1">
      <c r="A26" s="74"/>
      <c r="B26" s="71" t="str">
        <f>'Capability Descriptions'!B44</f>
        <v>Cyber-risk quantification</v>
      </c>
      <c r="C26" s="73">
        <v>2</v>
      </c>
      <c r="D26" s="73">
        <v>1</v>
      </c>
      <c r="E26" s="73">
        <v>3</v>
      </c>
      <c r="F26" s="73">
        <v>5</v>
      </c>
      <c r="G26" s="73">
        <v>5</v>
      </c>
      <c r="H26" s="73">
        <v>5</v>
      </c>
      <c r="I26" s="132">
        <f t="shared" si="0"/>
        <v>3.5</v>
      </c>
      <c r="J26" s="73">
        <v>2</v>
      </c>
      <c r="K26" s="73">
        <v>1</v>
      </c>
      <c r="L26" s="73">
        <v>3</v>
      </c>
      <c r="M26" s="73">
        <v>5</v>
      </c>
      <c r="N26" s="132">
        <f t="shared" si="1"/>
        <v>2.75</v>
      </c>
      <c r="O26" s="73">
        <v>2</v>
      </c>
      <c r="P26" s="73">
        <v>1</v>
      </c>
      <c r="Q26" s="73">
        <v>3</v>
      </c>
      <c r="R26" s="73">
        <v>5</v>
      </c>
      <c r="S26" s="73">
        <v>1</v>
      </c>
      <c r="T26" s="73">
        <v>1</v>
      </c>
      <c r="U26" s="73">
        <v>3</v>
      </c>
      <c r="V26" s="132">
        <f t="shared" si="2"/>
        <v>2.2857142857142856</v>
      </c>
      <c r="W26" s="14"/>
      <c r="X26" s="14"/>
      <c r="Y26" s="68"/>
      <c r="Z26" s="68"/>
      <c r="AA26" s="68"/>
      <c r="AB26" s="68"/>
      <c r="AC26" s="68"/>
      <c r="AD26" s="133"/>
      <c r="AE26" s="133"/>
    </row>
    <row r="27" spans="1:31" ht="20.25" customHeight="1">
      <c r="A27" s="74"/>
      <c r="B27" s="71" t="str">
        <f>'Capability Descriptions'!B46</f>
        <v>Data and analytics governance</v>
      </c>
      <c r="C27" s="73">
        <v>1</v>
      </c>
      <c r="D27" s="73">
        <v>1</v>
      </c>
      <c r="E27" s="73">
        <v>2</v>
      </c>
      <c r="F27" s="73">
        <v>5</v>
      </c>
      <c r="G27" s="73">
        <v>5</v>
      </c>
      <c r="H27" s="73">
        <v>5</v>
      </c>
      <c r="I27" s="132">
        <f t="shared" si="0"/>
        <v>3.1666666666666665</v>
      </c>
      <c r="J27" s="73">
        <v>1</v>
      </c>
      <c r="K27" s="73">
        <v>1</v>
      </c>
      <c r="L27" s="73">
        <v>2</v>
      </c>
      <c r="M27" s="73">
        <v>5</v>
      </c>
      <c r="N27" s="132">
        <f t="shared" si="1"/>
        <v>2.25</v>
      </c>
      <c r="O27" s="73">
        <v>1</v>
      </c>
      <c r="P27" s="73">
        <v>1</v>
      </c>
      <c r="Q27" s="73">
        <v>2</v>
      </c>
      <c r="R27" s="73">
        <v>5</v>
      </c>
      <c r="S27" s="73">
        <v>2</v>
      </c>
      <c r="T27" s="73">
        <v>2</v>
      </c>
      <c r="U27" s="73">
        <v>1</v>
      </c>
      <c r="V27" s="132">
        <f t="shared" si="2"/>
        <v>2</v>
      </c>
      <c r="W27" s="14"/>
      <c r="X27" s="14"/>
      <c r="Y27" s="68"/>
      <c r="Z27" s="68"/>
      <c r="AA27" s="68"/>
      <c r="AB27" s="68"/>
      <c r="AC27" s="68"/>
      <c r="AD27" s="133"/>
      <c r="AE27" s="133"/>
    </row>
    <row r="28" spans="1:31" ht="20.25" customHeight="1">
      <c r="A28" s="74"/>
      <c r="B28" s="71" t="str">
        <f>'Capability Descriptions'!B48</f>
        <v>Digital operating systems</v>
      </c>
      <c r="C28" s="73">
        <v>2</v>
      </c>
      <c r="D28" s="73">
        <v>1</v>
      </c>
      <c r="E28" s="73">
        <v>1</v>
      </c>
      <c r="F28" s="73">
        <v>5</v>
      </c>
      <c r="G28" s="73">
        <v>5</v>
      </c>
      <c r="H28" s="73">
        <v>5</v>
      </c>
      <c r="I28" s="132">
        <f t="shared" si="0"/>
        <v>3.1666666666666665</v>
      </c>
      <c r="J28" s="73">
        <v>2</v>
      </c>
      <c r="K28" s="73">
        <v>1</v>
      </c>
      <c r="L28" s="73">
        <v>1</v>
      </c>
      <c r="M28" s="73">
        <v>5</v>
      </c>
      <c r="N28" s="132">
        <f t="shared" si="1"/>
        <v>2.25</v>
      </c>
      <c r="O28" s="73">
        <v>2</v>
      </c>
      <c r="P28" s="73">
        <v>1</v>
      </c>
      <c r="Q28" s="73">
        <v>1</v>
      </c>
      <c r="R28" s="73">
        <v>5</v>
      </c>
      <c r="S28" s="73">
        <v>3</v>
      </c>
      <c r="T28" s="73">
        <v>3</v>
      </c>
      <c r="U28" s="73">
        <v>2</v>
      </c>
      <c r="V28" s="132">
        <f t="shared" si="2"/>
        <v>2.4285714285714284</v>
      </c>
      <c r="W28" s="14"/>
      <c r="X28" s="14"/>
      <c r="Y28" s="68"/>
      <c r="Z28" s="68"/>
      <c r="AA28" s="68"/>
      <c r="AB28" s="68"/>
      <c r="AC28" s="68"/>
      <c r="AD28" s="133"/>
      <c r="AE28" s="133"/>
    </row>
    <row r="29" spans="1:31" ht="20.25" customHeight="1">
      <c r="A29" s="74"/>
      <c r="B29" s="71" t="str">
        <f>'Capability Descriptions'!B50</f>
        <v>Digital twin</v>
      </c>
      <c r="C29" s="73">
        <v>1</v>
      </c>
      <c r="D29" s="73">
        <v>1</v>
      </c>
      <c r="E29" s="73">
        <v>1</v>
      </c>
      <c r="F29" s="73">
        <v>5</v>
      </c>
      <c r="G29" s="73">
        <v>5</v>
      </c>
      <c r="H29" s="73">
        <v>5</v>
      </c>
      <c r="I29" s="132">
        <f t="shared" si="0"/>
        <v>3</v>
      </c>
      <c r="J29" s="73">
        <v>1</v>
      </c>
      <c r="K29" s="73">
        <v>1</v>
      </c>
      <c r="L29" s="73">
        <v>1</v>
      </c>
      <c r="M29" s="73">
        <v>5</v>
      </c>
      <c r="N29" s="132">
        <f t="shared" si="1"/>
        <v>2</v>
      </c>
      <c r="O29" s="73">
        <v>1</v>
      </c>
      <c r="P29" s="73">
        <v>1</v>
      </c>
      <c r="Q29" s="73">
        <v>1</v>
      </c>
      <c r="R29" s="73">
        <v>5</v>
      </c>
      <c r="S29" s="73">
        <v>1</v>
      </c>
      <c r="T29" s="73">
        <v>1</v>
      </c>
      <c r="U29" s="73">
        <v>1</v>
      </c>
      <c r="V29" s="132">
        <f t="shared" si="2"/>
        <v>1.5714285714285714</v>
      </c>
      <c r="W29" s="14"/>
      <c r="X29" s="14"/>
      <c r="Y29" s="68"/>
      <c r="Z29" s="68"/>
      <c r="AA29" s="68"/>
      <c r="AB29" s="68"/>
      <c r="AC29" s="68"/>
      <c r="AD29" s="133"/>
      <c r="AE29" s="133"/>
    </row>
    <row r="30" spans="1:31" ht="20.25" customHeight="1">
      <c r="A30" s="74"/>
      <c r="B30" s="71" t="str">
        <f>'Capability Descriptions'!B52</f>
        <v>Internet of Things (IoT)</v>
      </c>
      <c r="C30" s="73">
        <v>2</v>
      </c>
      <c r="D30" s="73">
        <v>2</v>
      </c>
      <c r="E30" s="73">
        <v>1</v>
      </c>
      <c r="F30" s="73">
        <v>5</v>
      </c>
      <c r="G30" s="73">
        <v>5</v>
      </c>
      <c r="H30" s="73">
        <v>5</v>
      </c>
      <c r="I30" s="132">
        <f t="shared" si="0"/>
        <v>3.3333333333333335</v>
      </c>
      <c r="J30" s="73">
        <v>2</v>
      </c>
      <c r="K30" s="73">
        <v>2</v>
      </c>
      <c r="L30" s="73">
        <v>1</v>
      </c>
      <c r="M30" s="73">
        <v>5</v>
      </c>
      <c r="N30" s="132">
        <f t="shared" si="1"/>
        <v>2.5</v>
      </c>
      <c r="O30" s="73">
        <v>2</v>
      </c>
      <c r="P30" s="73">
        <v>2</v>
      </c>
      <c r="Q30" s="73">
        <v>1</v>
      </c>
      <c r="R30" s="73">
        <v>5</v>
      </c>
      <c r="S30" s="73">
        <v>2</v>
      </c>
      <c r="T30" s="73">
        <v>2</v>
      </c>
      <c r="U30" s="73">
        <v>1</v>
      </c>
      <c r="V30" s="132">
        <f t="shared" si="2"/>
        <v>2.1428571428571428</v>
      </c>
      <c r="W30" s="14"/>
      <c r="X30" s="14"/>
      <c r="Y30" s="68"/>
      <c r="Z30" s="68"/>
      <c r="AA30" s="68"/>
      <c r="AB30" s="68"/>
      <c r="AC30" s="68"/>
      <c r="AD30" s="133"/>
      <c r="AE30" s="133"/>
    </row>
    <row r="31" spans="1:31" ht="20.25" customHeight="1">
      <c r="A31" s="14"/>
      <c r="B31" s="76"/>
      <c r="C31" s="68"/>
      <c r="D31" s="68"/>
      <c r="E31" s="68"/>
      <c r="F31" s="68"/>
      <c r="G31" s="68"/>
      <c r="H31" s="68"/>
      <c r="I31" s="68"/>
      <c r="J31" s="68"/>
      <c r="K31" s="68"/>
      <c r="L31" s="68"/>
      <c r="M31" s="68"/>
      <c r="N31" s="68"/>
      <c r="O31" s="68"/>
      <c r="P31" s="68"/>
      <c r="Q31" s="68"/>
      <c r="R31" s="68"/>
      <c r="S31" s="68"/>
      <c r="T31" s="68"/>
      <c r="U31" s="68"/>
      <c r="V31" s="68"/>
      <c r="W31" s="14"/>
      <c r="X31" s="14"/>
      <c r="Y31" s="68"/>
      <c r="Z31" s="68"/>
      <c r="AA31" s="68"/>
      <c r="AB31" s="68"/>
      <c r="AC31" s="68"/>
      <c r="AD31" s="133"/>
      <c r="AE31" s="133"/>
    </row>
    <row r="32" spans="1:31" ht="20.25" customHeight="1">
      <c r="A32" s="14"/>
      <c r="B32" s="76"/>
      <c r="C32" s="68"/>
      <c r="D32" s="68"/>
      <c r="E32" s="68"/>
      <c r="F32" s="68"/>
      <c r="G32" s="68"/>
      <c r="H32" s="68"/>
      <c r="I32" s="68"/>
      <c r="J32" s="68"/>
      <c r="K32" s="68"/>
      <c r="L32" s="68"/>
      <c r="M32" s="68"/>
      <c r="N32" s="68"/>
      <c r="O32" s="68"/>
      <c r="P32" s="68"/>
      <c r="Q32" s="68"/>
      <c r="R32" s="68"/>
      <c r="S32" s="68"/>
      <c r="T32" s="68"/>
      <c r="U32" s="68"/>
      <c r="V32" s="68"/>
      <c r="W32" s="14"/>
      <c r="X32" s="14"/>
      <c r="Y32" s="68"/>
      <c r="Z32" s="68"/>
      <c r="AA32" s="68"/>
      <c r="AB32" s="68"/>
      <c r="AC32" s="68"/>
      <c r="AD32" s="133"/>
      <c r="AE32" s="133"/>
    </row>
    <row r="33" spans="1:31" ht="20.25" customHeight="1">
      <c r="A33" s="14"/>
      <c r="B33" s="76"/>
      <c r="C33" s="68"/>
      <c r="D33" s="68"/>
      <c r="E33" s="68"/>
      <c r="F33" s="68"/>
      <c r="G33" s="68"/>
      <c r="H33" s="68"/>
      <c r="I33" s="68"/>
      <c r="J33" s="68"/>
      <c r="K33" s="68"/>
      <c r="L33" s="68"/>
      <c r="M33" s="68"/>
      <c r="N33" s="68"/>
      <c r="O33" s="68"/>
      <c r="P33" s="68"/>
      <c r="Q33" s="68"/>
      <c r="R33" s="68"/>
      <c r="S33" s="68"/>
      <c r="T33" s="68"/>
      <c r="U33" s="68"/>
      <c r="V33" s="68"/>
      <c r="W33" s="14"/>
      <c r="X33" s="14"/>
      <c r="Y33" s="68"/>
      <c r="Z33" s="68"/>
      <c r="AA33" s="68"/>
      <c r="AB33" s="68"/>
      <c r="AC33" s="68"/>
      <c r="AD33" s="133"/>
      <c r="AE33" s="133"/>
    </row>
    <row r="34" spans="1:31" ht="20.25" customHeight="1">
      <c r="A34" s="14"/>
      <c r="B34" s="76"/>
      <c r="C34" s="68"/>
      <c r="D34" s="68"/>
      <c r="E34" s="68"/>
      <c r="F34" s="68"/>
      <c r="G34" s="68"/>
      <c r="H34" s="68"/>
      <c r="I34" s="68"/>
      <c r="J34" s="68"/>
      <c r="K34" s="68"/>
      <c r="L34" s="68"/>
      <c r="M34" s="68"/>
      <c r="N34" s="68"/>
      <c r="O34" s="68"/>
      <c r="P34" s="68"/>
      <c r="Q34" s="68"/>
      <c r="R34" s="68"/>
      <c r="S34" s="68"/>
      <c r="T34" s="68"/>
      <c r="U34" s="68"/>
      <c r="V34" s="68"/>
      <c r="W34" s="14"/>
      <c r="X34" s="14"/>
      <c r="Y34" s="68"/>
      <c r="Z34" s="68"/>
      <c r="AA34" s="68"/>
      <c r="AB34" s="68"/>
      <c r="AC34" s="68"/>
      <c r="AD34" s="133"/>
      <c r="AE34" s="133"/>
    </row>
    <row r="35" spans="1:31" ht="20.25" customHeight="1">
      <c r="A35" s="21"/>
      <c r="B35" s="77"/>
      <c r="C35" s="44"/>
      <c r="D35" s="44"/>
      <c r="E35" s="44"/>
      <c r="F35" s="44"/>
      <c r="G35" s="44"/>
      <c r="H35" s="44"/>
      <c r="I35" s="44"/>
      <c r="J35" s="44"/>
      <c r="K35" s="44"/>
      <c r="L35" s="44"/>
      <c r="M35" s="44"/>
      <c r="N35" s="44"/>
      <c r="O35" s="44"/>
      <c r="P35" s="44"/>
      <c r="Q35" s="44"/>
      <c r="R35" s="44"/>
      <c r="S35" s="44"/>
      <c r="T35" s="44"/>
      <c r="U35" s="44"/>
      <c r="V35" s="44"/>
      <c r="W35" s="21"/>
      <c r="X35" s="21"/>
      <c r="Y35" s="44"/>
      <c r="Z35" s="44"/>
      <c r="AA35" s="44"/>
      <c r="AB35" s="44"/>
      <c r="AC35" s="44"/>
      <c r="AD35" s="32"/>
      <c r="AE35" s="32"/>
    </row>
    <row r="36" spans="1:31" ht="20.25" customHeight="1">
      <c r="A36" s="21"/>
      <c r="B36" s="77"/>
      <c r="C36" s="44"/>
      <c r="D36" s="44"/>
      <c r="E36" s="44"/>
      <c r="F36" s="44"/>
      <c r="G36" s="44"/>
      <c r="H36" s="44"/>
      <c r="I36" s="44"/>
      <c r="J36" s="44"/>
      <c r="K36" s="44"/>
      <c r="L36" s="44"/>
      <c r="M36" s="44"/>
      <c r="N36" s="44"/>
      <c r="O36" s="44"/>
      <c r="P36" s="44"/>
      <c r="Q36" s="44"/>
      <c r="R36" s="44"/>
      <c r="S36" s="44"/>
      <c r="T36" s="44"/>
      <c r="U36" s="44"/>
      <c r="V36" s="44"/>
      <c r="W36" s="21"/>
      <c r="X36" s="21"/>
      <c r="Y36" s="44"/>
      <c r="Z36" s="44"/>
      <c r="AA36" s="44"/>
      <c r="AB36" s="44"/>
      <c r="AC36" s="44"/>
      <c r="AD36" s="32"/>
      <c r="AE36" s="32"/>
    </row>
    <row r="37" spans="1:31" ht="20.25" customHeight="1">
      <c r="A37" s="21"/>
      <c r="B37" s="77"/>
      <c r="C37" s="44"/>
      <c r="D37" s="44"/>
      <c r="E37" s="44"/>
      <c r="F37" s="44"/>
      <c r="G37" s="44"/>
      <c r="H37" s="44"/>
      <c r="I37" s="44"/>
      <c r="J37" s="44"/>
      <c r="K37" s="44"/>
      <c r="L37" s="44"/>
      <c r="M37" s="44"/>
      <c r="N37" s="44"/>
      <c r="O37" s="44"/>
      <c r="P37" s="44"/>
      <c r="Q37" s="44"/>
      <c r="R37" s="44"/>
      <c r="S37" s="44"/>
      <c r="T37" s="44"/>
      <c r="U37" s="44"/>
      <c r="V37" s="44"/>
      <c r="W37" s="21"/>
      <c r="X37" s="21"/>
      <c r="Y37" s="44"/>
      <c r="Z37" s="44"/>
      <c r="AA37" s="44"/>
      <c r="AB37" s="44"/>
      <c r="AC37" s="44"/>
      <c r="AD37" s="32"/>
      <c r="AE37" s="32"/>
    </row>
    <row r="38" spans="1:31" ht="20.25" customHeight="1">
      <c r="A38" s="21"/>
      <c r="B38" s="77"/>
      <c r="C38" s="44"/>
      <c r="D38" s="44"/>
      <c r="E38" s="44"/>
      <c r="F38" s="44"/>
      <c r="G38" s="44"/>
      <c r="H38" s="44"/>
      <c r="I38" s="44"/>
      <c r="J38" s="44"/>
      <c r="K38" s="44"/>
      <c r="L38" s="44"/>
      <c r="M38" s="44"/>
      <c r="N38" s="44"/>
      <c r="O38" s="44"/>
      <c r="P38" s="44"/>
      <c r="Q38" s="44"/>
      <c r="R38" s="44"/>
      <c r="S38" s="44"/>
      <c r="T38" s="44"/>
      <c r="U38" s="44"/>
      <c r="V38" s="44"/>
      <c r="W38" s="21"/>
      <c r="X38" s="21"/>
      <c r="Y38" s="44"/>
      <c r="Z38" s="44"/>
      <c r="AA38" s="44"/>
      <c r="AB38" s="44"/>
      <c r="AC38" s="44"/>
      <c r="AD38" s="32"/>
      <c r="AE38" s="32"/>
    </row>
    <row r="39" spans="1:31" ht="20.25" customHeight="1">
      <c r="A39" s="21"/>
      <c r="B39" s="77"/>
      <c r="C39" s="44"/>
      <c r="D39" s="44"/>
      <c r="E39" s="44"/>
      <c r="F39" s="44"/>
      <c r="G39" s="44"/>
      <c r="H39" s="44"/>
      <c r="I39" s="44"/>
      <c r="J39" s="44"/>
      <c r="K39" s="44"/>
      <c r="L39" s="44"/>
      <c r="M39" s="44"/>
      <c r="N39" s="44"/>
      <c r="O39" s="44"/>
      <c r="P39" s="44"/>
      <c r="Q39" s="44"/>
      <c r="R39" s="44"/>
      <c r="S39" s="44"/>
      <c r="T39" s="44"/>
      <c r="U39" s="44"/>
      <c r="V39" s="44"/>
      <c r="W39" s="21"/>
      <c r="X39" s="21"/>
      <c r="Y39" s="44"/>
      <c r="Z39" s="44"/>
      <c r="AA39" s="44"/>
      <c r="AB39" s="44"/>
      <c r="AC39" s="44"/>
      <c r="AD39" s="32"/>
      <c r="AE39" s="32"/>
    </row>
    <row r="40" spans="1:31" ht="20.25" customHeight="1">
      <c r="A40" s="21"/>
      <c r="B40" s="77"/>
      <c r="C40" s="44"/>
      <c r="D40" s="44"/>
      <c r="E40" s="44"/>
      <c r="F40" s="44"/>
      <c r="G40" s="44"/>
      <c r="H40" s="44"/>
      <c r="I40" s="44"/>
      <c r="J40" s="44"/>
      <c r="K40" s="44"/>
      <c r="L40" s="44"/>
      <c r="M40" s="44"/>
      <c r="N40" s="44"/>
      <c r="O40" s="44"/>
      <c r="P40" s="44"/>
      <c r="Q40" s="44"/>
      <c r="R40" s="44"/>
      <c r="S40" s="44"/>
      <c r="T40" s="44"/>
      <c r="U40" s="44"/>
      <c r="V40" s="44"/>
      <c r="W40" s="21"/>
      <c r="X40" s="21"/>
      <c r="Y40" s="44"/>
      <c r="Z40" s="44"/>
      <c r="AA40" s="44"/>
      <c r="AB40" s="44"/>
      <c r="AC40" s="44"/>
      <c r="AD40" s="32"/>
      <c r="AE40" s="32"/>
    </row>
    <row r="41" spans="1:31" ht="20.25" customHeight="1">
      <c r="A41" s="21"/>
      <c r="B41" s="77"/>
      <c r="C41" s="44"/>
      <c r="D41" s="44"/>
      <c r="E41" s="44"/>
      <c r="F41" s="44"/>
      <c r="G41" s="44"/>
      <c r="H41" s="44"/>
      <c r="I41" s="44"/>
      <c r="J41" s="44"/>
      <c r="K41" s="44"/>
      <c r="L41" s="44"/>
      <c r="M41" s="44"/>
      <c r="N41" s="44"/>
      <c r="O41" s="44"/>
      <c r="P41" s="44"/>
      <c r="Q41" s="44"/>
      <c r="R41" s="44"/>
      <c r="S41" s="44"/>
      <c r="T41" s="44"/>
      <c r="U41" s="44"/>
      <c r="V41" s="44"/>
      <c r="W41" s="21"/>
      <c r="X41" s="21"/>
      <c r="Y41" s="44"/>
      <c r="Z41" s="44"/>
      <c r="AA41" s="44"/>
      <c r="AB41" s="44"/>
      <c r="AC41" s="44"/>
      <c r="AD41" s="32"/>
      <c r="AE41" s="32"/>
    </row>
    <row r="42" spans="1:31" ht="20.25" customHeight="1">
      <c r="A42" s="21"/>
      <c r="B42" s="77"/>
      <c r="C42" s="44"/>
      <c r="D42" s="44"/>
      <c r="E42" s="44"/>
      <c r="F42" s="44"/>
      <c r="G42" s="44"/>
      <c r="H42" s="44"/>
      <c r="I42" s="44"/>
      <c r="J42" s="44"/>
      <c r="K42" s="44"/>
      <c r="L42" s="44"/>
      <c r="M42" s="44"/>
      <c r="N42" s="44"/>
      <c r="O42" s="44"/>
      <c r="P42" s="44"/>
      <c r="Q42" s="44"/>
      <c r="R42" s="44"/>
      <c r="S42" s="44"/>
      <c r="T42" s="44"/>
      <c r="U42" s="44"/>
      <c r="V42" s="44"/>
      <c r="W42" s="21"/>
      <c r="X42" s="21"/>
      <c r="Y42" s="44"/>
      <c r="Z42" s="44"/>
      <c r="AA42" s="44"/>
      <c r="AB42" s="44"/>
      <c r="AC42" s="44"/>
      <c r="AD42" s="32"/>
      <c r="AE42" s="32"/>
    </row>
    <row r="43" spans="1:31" ht="20.25" customHeight="1">
      <c r="A43" s="21"/>
      <c r="B43" s="77"/>
      <c r="C43" s="44"/>
      <c r="D43" s="44"/>
      <c r="E43" s="44"/>
      <c r="F43" s="44"/>
      <c r="G43" s="44"/>
      <c r="H43" s="44"/>
      <c r="I43" s="44"/>
      <c r="J43" s="44"/>
      <c r="K43" s="44"/>
      <c r="L43" s="44"/>
      <c r="M43" s="44"/>
      <c r="N43" s="44"/>
      <c r="O43" s="44"/>
      <c r="P43" s="44"/>
      <c r="Q43" s="44"/>
      <c r="R43" s="44"/>
      <c r="S43" s="44"/>
      <c r="T43" s="44"/>
      <c r="U43" s="44"/>
      <c r="V43" s="44"/>
      <c r="W43" s="21"/>
      <c r="X43" s="21"/>
      <c r="Y43" s="44"/>
      <c r="Z43" s="44"/>
      <c r="AA43" s="44"/>
      <c r="AB43" s="44"/>
      <c r="AC43" s="44"/>
      <c r="AD43" s="32"/>
      <c r="AE43" s="32"/>
    </row>
    <row r="44" spans="1:31" ht="20.25" customHeight="1">
      <c r="A44" s="21"/>
      <c r="B44" s="77"/>
      <c r="C44" s="44"/>
      <c r="D44" s="44"/>
      <c r="E44" s="44"/>
      <c r="F44" s="44"/>
      <c r="G44" s="44"/>
      <c r="H44" s="44"/>
      <c r="I44" s="44"/>
      <c r="J44" s="44"/>
      <c r="K44" s="44"/>
      <c r="L44" s="44"/>
      <c r="M44" s="44"/>
      <c r="N44" s="44"/>
      <c r="O44" s="44"/>
      <c r="P44" s="44"/>
      <c r="Q44" s="44"/>
      <c r="R44" s="44"/>
      <c r="S44" s="44"/>
      <c r="T44" s="44"/>
      <c r="U44" s="44"/>
      <c r="V44" s="44"/>
      <c r="W44" s="21"/>
      <c r="X44" s="21"/>
      <c r="Y44" s="44"/>
      <c r="Z44" s="44"/>
      <c r="AA44" s="44"/>
      <c r="AB44" s="44"/>
      <c r="AC44" s="44"/>
      <c r="AD44" s="32"/>
      <c r="AE44" s="32"/>
    </row>
    <row r="45" spans="1:31" ht="20.25" customHeight="1">
      <c r="A45" s="21"/>
      <c r="B45" s="77"/>
      <c r="C45" s="44"/>
      <c r="D45" s="44"/>
      <c r="E45" s="44"/>
      <c r="F45" s="44"/>
      <c r="G45" s="44"/>
      <c r="H45" s="44"/>
      <c r="I45" s="44"/>
      <c r="J45" s="44"/>
      <c r="K45" s="44"/>
      <c r="L45" s="44"/>
      <c r="M45" s="44"/>
      <c r="N45" s="44"/>
      <c r="O45" s="44"/>
      <c r="P45" s="44"/>
      <c r="Q45" s="44"/>
      <c r="R45" s="44"/>
      <c r="S45" s="44"/>
      <c r="T45" s="44"/>
      <c r="U45" s="44"/>
      <c r="V45" s="44"/>
      <c r="W45" s="21"/>
      <c r="X45" s="21"/>
      <c r="Y45" s="44"/>
      <c r="Z45" s="44"/>
      <c r="AA45" s="44"/>
      <c r="AB45" s="44"/>
      <c r="AC45" s="44"/>
      <c r="AD45" s="32"/>
      <c r="AE45" s="32"/>
    </row>
    <row r="46" spans="1:31" ht="20.25" customHeight="1">
      <c r="A46" s="21"/>
      <c r="B46" s="77"/>
      <c r="C46" s="44"/>
      <c r="D46" s="44"/>
      <c r="E46" s="44"/>
      <c r="F46" s="44"/>
      <c r="G46" s="44"/>
      <c r="H46" s="44"/>
      <c r="I46" s="44"/>
      <c r="J46" s="44"/>
      <c r="K46" s="44"/>
      <c r="L46" s="44"/>
      <c r="M46" s="44"/>
      <c r="N46" s="44"/>
      <c r="O46" s="44"/>
      <c r="P46" s="44"/>
      <c r="Q46" s="44"/>
      <c r="R46" s="44"/>
      <c r="S46" s="44"/>
      <c r="T46" s="44"/>
      <c r="U46" s="44"/>
      <c r="V46" s="44"/>
      <c r="W46" s="21"/>
      <c r="X46" s="21"/>
      <c r="Y46" s="44"/>
      <c r="Z46" s="44"/>
      <c r="AA46" s="44"/>
      <c r="AB46" s="44"/>
      <c r="AC46" s="44"/>
      <c r="AD46" s="32"/>
      <c r="AE46" s="32"/>
    </row>
    <row r="47" spans="1:31" ht="20.25" customHeight="1">
      <c r="A47" s="21"/>
      <c r="B47" s="77"/>
      <c r="C47" s="44"/>
      <c r="D47" s="44"/>
      <c r="E47" s="44"/>
      <c r="F47" s="44"/>
      <c r="G47" s="44"/>
      <c r="H47" s="44"/>
      <c r="I47" s="44"/>
      <c r="J47" s="44"/>
      <c r="K47" s="44"/>
      <c r="L47" s="44"/>
      <c r="M47" s="44"/>
      <c r="N47" s="44"/>
      <c r="O47" s="44"/>
      <c r="P47" s="44"/>
      <c r="Q47" s="44"/>
      <c r="R47" s="44"/>
      <c r="S47" s="44"/>
      <c r="T47" s="44"/>
      <c r="U47" s="44"/>
      <c r="V47" s="44"/>
      <c r="W47" s="21"/>
      <c r="X47" s="21"/>
      <c r="Y47" s="44"/>
      <c r="Z47" s="44"/>
      <c r="AA47" s="44"/>
      <c r="AB47" s="44"/>
      <c r="AC47" s="44"/>
      <c r="AD47" s="32"/>
      <c r="AE47" s="32"/>
    </row>
    <row r="48" spans="1:31" ht="20.25" customHeight="1">
      <c r="A48" s="21"/>
      <c r="B48" s="77"/>
      <c r="C48" s="44"/>
      <c r="D48" s="44"/>
      <c r="E48" s="44"/>
      <c r="F48" s="44"/>
      <c r="G48" s="44"/>
      <c r="H48" s="44"/>
      <c r="I48" s="44"/>
      <c r="J48" s="44"/>
      <c r="K48" s="44"/>
      <c r="L48" s="44"/>
      <c r="M48" s="44"/>
      <c r="N48" s="44"/>
      <c r="O48" s="44"/>
      <c r="P48" s="44"/>
      <c r="Q48" s="44"/>
      <c r="R48" s="44"/>
      <c r="S48" s="44"/>
      <c r="T48" s="44"/>
      <c r="U48" s="44"/>
      <c r="V48" s="44"/>
      <c r="W48" s="21"/>
      <c r="X48" s="21"/>
      <c r="Y48" s="44"/>
      <c r="Z48" s="44"/>
      <c r="AA48" s="44"/>
      <c r="AB48" s="44"/>
      <c r="AC48" s="44"/>
      <c r="AD48" s="32"/>
      <c r="AE48" s="32"/>
    </row>
    <row r="49" spans="1:31" ht="20.25" customHeight="1">
      <c r="A49" s="21"/>
      <c r="B49" s="77"/>
      <c r="C49" s="44"/>
      <c r="D49" s="44"/>
      <c r="E49" s="44"/>
      <c r="F49" s="44"/>
      <c r="G49" s="44"/>
      <c r="H49" s="44"/>
      <c r="I49" s="44"/>
      <c r="J49" s="44"/>
      <c r="K49" s="44"/>
      <c r="L49" s="44"/>
      <c r="M49" s="44"/>
      <c r="N49" s="44"/>
      <c r="O49" s="44"/>
      <c r="P49" s="44"/>
      <c r="Q49" s="44"/>
      <c r="R49" s="44"/>
      <c r="S49" s="44"/>
      <c r="T49" s="44"/>
      <c r="U49" s="44"/>
      <c r="V49" s="44"/>
      <c r="W49" s="21"/>
      <c r="X49" s="21"/>
      <c r="Y49" s="44"/>
      <c r="Z49" s="44"/>
      <c r="AA49" s="44"/>
      <c r="AB49" s="44"/>
      <c r="AC49" s="44"/>
      <c r="AD49" s="32"/>
      <c r="AE49" s="32"/>
    </row>
    <row r="50" spans="1:31" ht="20.25" customHeight="1">
      <c r="A50" s="21"/>
      <c r="B50" s="77"/>
      <c r="C50" s="44"/>
      <c r="D50" s="44"/>
      <c r="E50" s="44"/>
      <c r="F50" s="44"/>
      <c r="G50" s="44"/>
      <c r="H50" s="44"/>
      <c r="I50" s="44"/>
      <c r="J50" s="44"/>
      <c r="K50" s="44"/>
      <c r="L50" s="44"/>
      <c r="M50" s="44"/>
      <c r="N50" s="44"/>
      <c r="O50" s="44"/>
      <c r="P50" s="44"/>
      <c r="Q50" s="44"/>
      <c r="R50" s="44"/>
      <c r="S50" s="44"/>
      <c r="T50" s="44"/>
      <c r="U50" s="44"/>
      <c r="V50" s="44"/>
      <c r="W50" s="21"/>
      <c r="X50" s="21"/>
      <c r="Y50" s="44"/>
      <c r="Z50" s="44"/>
      <c r="AA50" s="44"/>
      <c r="AB50" s="44"/>
      <c r="AC50" s="44"/>
      <c r="AD50" s="32"/>
      <c r="AE50" s="32"/>
    </row>
    <row r="51" spans="1:31" ht="20.25" customHeight="1">
      <c r="A51" s="21"/>
      <c r="B51" s="77"/>
      <c r="C51" s="44"/>
      <c r="D51" s="44"/>
      <c r="E51" s="44"/>
      <c r="F51" s="44"/>
      <c r="G51" s="44"/>
      <c r="H51" s="44"/>
      <c r="I51" s="44"/>
      <c r="J51" s="44"/>
      <c r="K51" s="44"/>
      <c r="L51" s="44"/>
      <c r="M51" s="44"/>
      <c r="N51" s="44"/>
      <c r="O51" s="44"/>
      <c r="P51" s="44"/>
      <c r="Q51" s="44"/>
      <c r="R51" s="44"/>
      <c r="S51" s="44"/>
      <c r="T51" s="44"/>
      <c r="U51" s="44"/>
      <c r="V51" s="44"/>
      <c r="W51" s="21"/>
      <c r="X51" s="21"/>
      <c r="Y51" s="44"/>
      <c r="Z51" s="44"/>
      <c r="AA51" s="44"/>
      <c r="AB51" s="44"/>
      <c r="AC51" s="44"/>
      <c r="AD51" s="32"/>
      <c r="AE51" s="32"/>
    </row>
    <row r="52" spans="1:31" ht="20.25" customHeight="1">
      <c r="A52" s="21"/>
      <c r="B52" s="77"/>
      <c r="C52" s="44"/>
      <c r="D52" s="44"/>
      <c r="E52" s="44"/>
      <c r="F52" s="44"/>
      <c r="G52" s="44"/>
      <c r="H52" s="44"/>
      <c r="I52" s="44"/>
      <c r="J52" s="44"/>
      <c r="K52" s="44"/>
      <c r="L52" s="44"/>
      <c r="M52" s="44"/>
      <c r="N52" s="44"/>
      <c r="O52" s="44"/>
      <c r="P52" s="44"/>
      <c r="Q52" s="44"/>
      <c r="R52" s="44"/>
      <c r="S52" s="44"/>
      <c r="T52" s="44"/>
      <c r="U52" s="44"/>
      <c r="V52" s="44"/>
      <c r="W52" s="21"/>
      <c r="X52" s="21"/>
      <c r="Y52" s="44"/>
      <c r="Z52" s="44"/>
      <c r="AA52" s="44"/>
      <c r="AB52" s="44"/>
      <c r="AC52" s="44"/>
      <c r="AD52" s="32"/>
      <c r="AE52" s="32"/>
    </row>
    <row r="53" spans="1:31" ht="20.25" customHeight="1">
      <c r="A53" s="21"/>
      <c r="B53" s="77"/>
      <c r="C53" s="44"/>
      <c r="D53" s="44"/>
      <c r="E53" s="44"/>
      <c r="F53" s="44"/>
      <c r="G53" s="44"/>
      <c r="H53" s="44"/>
      <c r="I53" s="44"/>
      <c r="J53" s="44"/>
      <c r="K53" s="44"/>
      <c r="L53" s="44"/>
      <c r="M53" s="44"/>
      <c r="N53" s="44"/>
      <c r="O53" s="44"/>
      <c r="P53" s="44"/>
      <c r="Q53" s="44"/>
      <c r="R53" s="44"/>
      <c r="S53" s="44"/>
      <c r="T53" s="44"/>
      <c r="U53" s="44"/>
      <c r="V53" s="44"/>
      <c r="W53" s="21"/>
      <c r="X53" s="21"/>
      <c r="Y53" s="44"/>
      <c r="Z53" s="44"/>
      <c r="AA53" s="44"/>
      <c r="AB53" s="44"/>
      <c r="AC53" s="44"/>
      <c r="AD53" s="32"/>
      <c r="AE53" s="32"/>
    </row>
    <row r="54" spans="1:31" ht="20.25" customHeight="1">
      <c r="A54" s="21"/>
      <c r="B54" s="77"/>
      <c r="C54" s="44"/>
      <c r="D54" s="44"/>
      <c r="E54" s="44"/>
      <c r="F54" s="44"/>
      <c r="G54" s="44"/>
      <c r="H54" s="44"/>
      <c r="I54" s="44"/>
      <c r="J54" s="44"/>
      <c r="K54" s="44"/>
      <c r="L54" s="44"/>
      <c r="M54" s="44"/>
      <c r="N54" s="44"/>
      <c r="O54" s="44"/>
      <c r="P54" s="44"/>
      <c r="Q54" s="44"/>
      <c r="R54" s="44"/>
      <c r="S54" s="44"/>
      <c r="T54" s="44"/>
      <c r="U54" s="44"/>
      <c r="V54" s="44"/>
      <c r="W54" s="21"/>
      <c r="X54" s="21"/>
      <c r="Y54" s="44"/>
      <c r="Z54" s="44"/>
      <c r="AA54" s="44"/>
      <c r="AB54" s="44"/>
      <c r="AC54" s="44"/>
      <c r="AD54" s="32"/>
      <c r="AE54" s="32"/>
    </row>
    <row r="55" spans="1:31" ht="20.25" customHeight="1">
      <c r="A55" s="21"/>
      <c r="B55" s="77"/>
      <c r="C55" s="44"/>
      <c r="D55" s="44"/>
      <c r="E55" s="44"/>
      <c r="F55" s="44"/>
      <c r="G55" s="44"/>
      <c r="H55" s="44"/>
      <c r="I55" s="44"/>
      <c r="J55" s="44"/>
      <c r="K55" s="44"/>
      <c r="L55" s="44"/>
      <c r="M55" s="44"/>
      <c r="N55" s="44"/>
      <c r="O55" s="44"/>
      <c r="P55" s="44"/>
      <c r="Q55" s="44"/>
      <c r="R55" s="44"/>
      <c r="S55" s="44"/>
      <c r="T55" s="44"/>
      <c r="U55" s="44"/>
      <c r="V55" s="44"/>
      <c r="W55" s="21"/>
      <c r="X55" s="21"/>
      <c r="Y55" s="44"/>
      <c r="Z55" s="44"/>
      <c r="AA55" s="44"/>
      <c r="AB55" s="44"/>
      <c r="AC55" s="44"/>
      <c r="AD55" s="32"/>
      <c r="AE55" s="32"/>
    </row>
    <row r="56" spans="1:31" ht="20.25" customHeight="1">
      <c r="A56" s="21"/>
      <c r="B56" s="77"/>
      <c r="C56" s="44"/>
      <c r="D56" s="44"/>
      <c r="E56" s="44"/>
      <c r="F56" s="44"/>
      <c r="G56" s="44"/>
      <c r="H56" s="44"/>
      <c r="I56" s="44"/>
      <c r="J56" s="44"/>
      <c r="K56" s="44"/>
      <c r="L56" s="44"/>
      <c r="M56" s="44"/>
      <c r="N56" s="44"/>
      <c r="O56" s="44"/>
      <c r="P56" s="44"/>
      <c r="Q56" s="44"/>
      <c r="R56" s="44"/>
      <c r="S56" s="44"/>
      <c r="T56" s="44"/>
      <c r="U56" s="44"/>
      <c r="V56" s="44"/>
      <c r="W56" s="21"/>
      <c r="X56" s="21"/>
      <c r="Y56" s="44"/>
      <c r="Z56" s="44"/>
      <c r="AA56" s="44"/>
      <c r="AB56" s="44"/>
      <c r="AC56" s="44"/>
      <c r="AD56" s="32"/>
      <c r="AE56" s="32"/>
    </row>
    <row r="57" spans="1:31" ht="20.25" customHeight="1">
      <c r="A57" s="21"/>
      <c r="B57" s="77"/>
      <c r="C57" s="44"/>
      <c r="D57" s="44"/>
      <c r="E57" s="44"/>
      <c r="F57" s="44"/>
      <c r="G57" s="44"/>
      <c r="H57" s="44"/>
      <c r="I57" s="44"/>
      <c r="J57" s="44"/>
      <c r="K57" s="44"/>
      <c r="L57" s="44"/>
      <c r="M57" s="44"/>
      <c r="N57" s="44"/>
      <c r="O57" s="44"/>
      <c r="P57" s="44"/>
      <c r="Q57" s="44"/>
      <c r="R57" s="44"/>
      <c r="S57" s="44"/>
      <c r="T57" s="44"/>
      <c r="U57" s="44"/>
      <c r="V57" s="44"/>
      <c r="W57" s="21"/>
      <c r="X57" s="21"/>
      <c r="Y57" s="44"/>
      <c r="Z57" s="44"/>
      <c r="AA57" s="44"/>
      <c r="AB57" s="44"/>
      <c r="AC57" s="44"/>
      <c r="AD57" s="32"/>
      <c r="AE57" s="32"/>
    </row>
    <row r="58" spans="1:31" ht="20.25" customHeight="1">
      <c r="A58" s="21"/>
      <c r="B58" s="77"/>
      <c r="C58" s="44"/>
      <c r="D58" s="44"/>
      <c r="E58" s="44"/>
      <c r="F58" s="44"/>
      <c r="G58" s="44"/>
      <c r="H58" s="44"/>
      <c r="I58" s="44"/>
      <c r="J58" s="44"/>
      <c r="K58" s="44"/>
      <c r="L58" s="44"/>
      <c r="M58" s="44"/>
      <c r="N58" s="44"/>
      <c r="O58" s="44"/>
      <c r="P58" s="44"/>
      <c r="Q58" s="44"/>
      <c r="R58" s="44"/>
      <c r="S58" s="44"/>
      <c r="T58" s="44"/>
      <c r="U58" s="44"/>
      <c r="V58" s="44"/>
      <c r="W58" s="21"/>
      <c r="X58" s="21"/>
      <c r="Y58" s="44"/>
      <c r="Z58" s="44"/>
      <c r="AA58" s="44"/>
      <c r="AB58" s="44"/>
      <c r="AC58" s="44"/>
      <c r="AD58" s="32"/>
      <c r="AE58" s="32"/>
    </row>
    <row r="59" spans="1:31" ht="20.25" customHeight="1">
      <c r="A59" s="21"/>
      <c r="B59" s="77"/>
      <c r="C59" s="44"/>
      <c r="D59" s="44"/>
      <c r="E59" s="44"/>
      <c r="F59" s="44"/>
      <c r="G59" s="44"/>
      <c r="H59" s="44"/>
      <c r="I59" s="44"/>
      <c r="J59" s="44"/>
      <c r="K59" s="44"/>
      <c r="L59" s="44"/>
      <c r="M59" s="44"/>
      <c r="N59" s="44"/>
      <c r="O59" s="44"/>
      <c r="P59" s="44"/>
      <c r="Q59" s="44"/>
      <c r="R59" s="44"/>
      <c r="S59" s="44"/>
      <c r="T59" s="44"/>
      <c r="U59" s="44"/>
      <c r="V59" s="44"/>
      <c r="W59" s="21"/>
      <c r="X59" s="21"/>
      <c r="Y59" s="44"/>
      <c r="Z59" s="44"/>
      <c r="AA59" s="44"/>
      <c r="AB59" s="44"/>
      <c r="AC59" s="44"/>
      <c r="AD59" s="32"/>
      <c r="AE59" s="32"/>
    </row>
    <row r="60" spans="1:31" ht="20.25" customHeight="1">
      <c r="A60" s="21"/>
      <c r="B60" s="77"/>
      <c r="C60" s="44"/>
      <c r="D60" s="44"/>
      <c r="E60" s="44"/>
      <c r="F60" s="44"/>
      <c r="G60" s="44"/>
      <c r="H60" s="44"/>
      <c r="I60" s="44"/>
      <c r="J60" s="44"/>
      <c r="K60" s="44"/>
      <c r="L60" s="44"/>
      <c r="M60" s="44"/>
      <c r="N60" s="44"/>
      <c r="O60" s="44"/>
      <c r="P60" s="44"/>
      <c r="Q60" s="44"/>
      <c r="R60" s="44"/>
      <c r="S60" s="44"/>
      <c r="T60" s="44"/>
      <c r="U60" s="44"/>
      <c r="V60" s="44"/>
      <c r="W60" s="21"/>
      <c r="X60" s="21"/>
      <c r="Y60" s="44"/>
      <c r="Z60" s="44"/>
      <c r="AA60" s="44"/>
      <c r="AB60" s="44"/>
      <c r="AC60" s="44"/>
      <c r="AD60" s="32"/>
      <c r="AE60" s="32"/>
    </row>
    <row r="61" spans="1:31" ht="20.25" customHeight="1">
      <c r="A61" s="21"/>
      <c r="B61" s="77"/>
      <c r="C61" s="44"/>
      <c r="D61" s="44"/>
      <c r="E61" s="44"/>
      <c r="F61" s="44"/>
      <c r="G61" s="44"/>
      <c r="H61" s="44"/>
      <c r="I61" s="44"/>
      <c r="J61" s="44"/>
      <c r="K61" s="44"/>
      <c r="L61" s="44"/>
      <c r="M61" s="44"/>
      <c r="N61" s="44"/>
      <c r="O61" s="44"/>
      <c r="P61" s="44"/>
      <c r="Q61" s="44"/>
      <c r="R61" s="44"/>
      <c r="S61" s="44"/>
      <c r="T61" s="44"/>
      <c r="U61" s="44"/>
      <c r="V61" s="44"/>
      <c r="W61" s="21"/>
      <c r="X61" s="21"/>
      <c r="Y61" s="44"/>
      <c r="Z61" s="44"/>
      <c r="AA61" s="44"/>
      <c r="AB61" s="44"/>
      <c r="AC61" s="44"/>
      <c r="AD61" s="32"/>
      <c r="AE61" s="32"/>
    </row>
    <row r="62" spans="1:31" ht="20.25" customHeight="1">
      <c r="A62" s="21"/>
      <c r="B62" s="77"/>
      <c r="C62" s="44"/>
      <c r="D62" s="44"/>
      <c r="E62" s="44"/>
      <c r="F62" s="44"/>
      <c r="G62" s="44"/>
      <c r="H62" s="44"/>
      <c r="I62" s="44"/>
      <c r="J62" s="44"/>
      <c r="K62" s="44"/>
      <c r="L62" s="44"/>
      <c r="M62" s="44"/>
      <c r="N62" s="44"/>
      <c r="O62" s="44"/>
      <c r="P62" s="44"/>
      <c r="Q62" s="44"/>
      <c r="R62" s="44"/>
      <c r="S62" s="44"/>
      <c r="T62" s="44"/>
      <c r="U62" s="44"/>
      <c r="V62" s="44"/>
      <c r="W62" s="21"/>
      <c r="X62" s="21"/>
      <c r="Y62" s="44"/>
      <c r="Z62" s="44"/>
      <c r="AA62" s="44"/>
      <c r="AB62" s="44"/>
      <c r="AC62" s="44"/>
      <c r="AD62" s="32"/>
      <c r="AE62" s="32"/>
    </row>
    <row r="63" spans="1:31" ht="20.25" customHeight="1">
      <c r="A63" s="21"/>
      <c r="B63" s="77"/>
      <c r="C63" s="44"/>
      <c r="D63" s="44"/>
      <c r="E63" s="44"/>
      <c r="F63" s="44"/>
      <c r="G63" s="44"/>
      <c r="H63" s="44"/>
      <c r="I63" s="44"/>
      <c r="J63" s="44"/>
      <c r="K63" s="44"/>
      <c r="L63" s="44"/>
      <c r="M63" s="44"/>
      <c r="N63" s="44"/>
      <c r="O63" s="44"/>
      <c r="P63" s="44"/>
      <c r="Q63" s="44"/>
      <c r="R63" s="44"/>
      <c r="S63" s="44"/>
      <c r="T63" s="44"/>
      <c r="U63" s="44"/>
      <c r="V63" s="44"/>
      <c r="W63" s="21"/>
      <c r="X63" s="21"/>
      <c r="Y63" s="44"/>
      <c r="Z63" s="44"/>
      <c r="AA63" s="44"/>
      <c r="AB63" s="44"/>
      <c r="AC63" s="44"/>
      <c r="AD63" s="32"/>
      <c r="AE63" s="32"/>
    </row>
    <row r="64" spans="1:31" ht="20.25" customHeight="1">
      <c r="A64" s="21"/>
      <c r="B64" s="77"/>
      <c r="C64" s="44"/>
      <c r="D64" s="44"/>
      <c r="E64" s="44"/>
      <c r="F64" s="44"/>
      <c r="G64" s="44"/>
      <c r="H64" s="44"/>
      <c r="I64" s="44"/>
      <c r="J64" s="44"/>
      <c r="K64" s="44"/>
      <c r="L64" s="44"/>
      <c r="M64" s="44"/>
      <c r="N64" s="44"/>
      <c r="O64" s="44"/>
      <c r="P64" s="44"/>
      <c r="Q64" s="44"/>
      <c r="R64" s="44"/>
      <c r="S64" s="44"/>
      <c r="T64" s="44"/>
      <c r="U64" s="44"/>
      <c r="V64" s="44"/>
      <c r="W64" s="21"/>
      <c r="X64" s="21"/>
      <c r="Y64" s="44"/>
      <c r="Z64" s="44"/>
      <c r="AA64" s="44"/>
      <c r="AB64" s="44"/>
      <c r="AC64" s="44"/>
      <c r="AD64" s="32"/>
      <c r="AE64" s="32"/>
    </row>
    <row r="65" spans="1:31" ht="20.25" customHeight="1">
      <c r="A65" s="21"/>
      <c r="B65" s="77"/>
      <c r="C65" s="44"/>
      <c r="D65" s="44"/>
      <c r="E65" s="44"/>
      <c r="F65" s="44"/>
      <c r="G65" s="44"/>
      <c r="H65" s="44"/>
      <c r="I65" s="44"/>
      <c r="J65" s="44"/>
      <c r="K65" s="44"/>
      <c r="L65" s="44"/>
      <c r="M65" s="44"/>
      <c r="N65" s="44"/>
      <c r="O65" s="44"/>
      <c r="P65" s="44"/>
      <c r="Q65" s="44"/>
      <c r="R65" s="44"/>
      <c r="S65" s="44"/>
      <c r="T65" s="44"/>
      <c r="U65" s="44"/>
      <c r="V65" s="44"/>
      <c r="W65" s="21"/>
      <c r="X65" s="21"/>
      <c r="Y65" s="44"/>
      <c r="Z65" s="44"/>
      <c r="AA65" s="44"/>
      <c r="AB65" s="44"/>
      <c r="AC65" s="44"/>
      <c r="AD65" s="32"/>
      <c r="AE65" s="32"/>
    </row>
    <row r="66" spans="1:31" ht="20.25" customHeight="1">
      <c r="A66" s="21"/>
      <c r="B66" s="77"/>
      <c r="C66" s="44"/>
      <c r="D66" s="44"/>
      <c r="E66" s="44"/>
      <c r="F66" s="44"/>
      <c r="G66" s="44"/>
      <c r="H66" s="44"/>
      <c r="I66" s="44"/>
      <c r="J66" s="44"/>
      <c r="K66" s="44"/>
      <c r="L66" s="44"/>
      <c r="M66" s="44"/>
      <c r="N66" s="44"/>
      <c r="O66" s="44"/>
      <c r="P66" s="44"/>
      <c r="Q66" s="44"/>
      <c r="R66" s="44"/>
      <c r="S66" s="44"/>
      <c r="T66" s="44"/>
      <c r="U66" s="44"/>
      <c r="V66" s="44"/>
      <c r="W66" s="21"/>
      <c r="X66" s="21"/>
      <c r="Y66" s="44"/>
      <c r="Z66" s="44"/>
      <c r="AA66" s="44"/>
      <c r="AB66" s="44"/>
      <c r="AC66" s="44"/>
      <c r="AD66" s="32"/>
      <c r="AE66" s="32"/>
    </row>
    <row r="67" spans="1:31" ht="20.25" customHeight="1">
      <c r="A67" s="21"/>
      <c r="B67" s="77"/>
      <c r="C67" s="44"/>
      <c r="D67" s="44"/>
      <c r="E67" s="44"/>
      <c r="F67" s="44"/>
      <c r="G67" s="44"/>
      <c r="H67" s="44"/>
      <c r="I67" s="44"/>
      <c r="J67" s="44"/>
      <c r="K67" s="44"/>
      <c r="L67" s="44"/>
      <c r="M67" s="44"/>
      <c r="N67" s="44"/>
      <c r="O67" s="44"/>
      <c r="P67" s="44"/>
      <c r="Q67" s="44"/>
      <c r="R67" s="44"/>
      <c r="S67" s="44"/>
      <c r="T67" s="44"/>
      <c r="U67" s="44"/>
      <c r="V67" s="44"/>
      <c r="W67" s="21"/>
      <c r="X67" s="21"/>
      <c r="Y67" s="44"/>
      <c r="Z67" s="44"/>
      <c r="AA67" s="44"/>
      <c r="AB67" s="44"/>
      <c r="AC67" s="44"/>
      <c r="AD67" s="32"/>
      <c r="AE67" s="32"/>
    </row>
    <row r="68" spans="1:31" ht="20.25" customHeight="1">
      <c r="A68" s="21"/>
      <c r="B68" s="77"/>
      <c r="C68" s="44"/>
      <c r="D68" s="44"/>
      <c r="E68" s="44"/>
      <c r="F68" s="44"/>
      <c r="G68" s="44"/>
      <c r="H68" s="44"/>
      <c r="I68" s="44"/>
      <c r="J68" s="44"/>
      <c r="K68" s="44"/>
      <c r="L68" s="44"/>
      <c r="M68" s="44"/>
      <c r="N68" s="44"/>
      <c r="O68" s="44"/>
      <c r="P68" s="44"/>
      <c r="Q68" s="44"/>
      <c r="R68" s="44"/>
      <c r="S68" s="44"/>
      <c r="T68" s="44"/>
      <c r="U68" s="44"/>
      <c r="V68" s="44"/>
      <c r="W68" s="21"/>
      <c r="X68" s="21"/>
      <c r="Y68" s="44"/>
      <c r="Z68" s="44"/>
      <c r="AA68" s="44"/>
      <c r="AB68" s="44"/>
      <c r="AC68" s="44"/>
      <c r="AD68" s="32"/>
      <c r="AE68" s="32"/>
    </row>
    <row r="69" spans="1:31" ht="20.25" customHeight="1">
      <c r="A69" s="21"/>
      <c r="B69" s="77"/>
      <c r="C69" s="44"/>
      <c r="D69" s="44"/>
      <c r="E69" s="44"/>
      <c r="F69" s="44"/>
      <c r="G69" s="44"/>
      <c r="H69" s="44"/>
      <c r="I69" s="44"/>
      <c r="J69" s="44"/>
      <c r="K69" s="44"/>
      <c r="L69" s="44"/>
      <c r="M69" s="44"/>
      <c r="N69" s="44"/>
      <c r="O69" s="44"/>
      <c r="P69" s="44"/>
      <c r="Q69" s="44"/>
      <c r="R69" s="44"/>
      <c r="S69" s="44"/>
      <c r="T69" s="44"/>
      <c r="U69" s="44"/>
      <c r="V69" s="44"/>
      <c r="W69" s="21"/>
      <c r="X69" s="21"/>
      <c r="Y69" s="44"/>
      <c r="Z69" s="44"/>
      <c r="AA69" s="44"/>
      <c r="AB69" s="44"/>
      <c r="AC69" s="44"/>
      <c r="AD69" s="32"/>
      <c r="AE69" s="32"/>
    </row>
    <row r="70" spans="1:31" ht="20.25" customHeight="1">
      <c r="A70" s="21"/>
      <c r="B70" s="77"/>
      <c r="C70" s="44"/>
      <c r="D70" s="44"/>
      <c r="E70" s="44"/>
      <c r="F70" s="44"/>
      <c r="G70" s="44"/>
      <c r="H70" s="44"/>
      <c r="I70" s="44"/>
      <c r="J70" s="44"/>
      <c r="K70" s="44"/>
      <c r="L70" s="44"/>
      <c r="M70" s="44"/>
      <c r="N70" s="44"/>
      <c r="O70" s="44"/>
      <c r="P70" s="44"/>
      <c r="Q70" s="44"/>
      <c r="R70" s="44"/>
      <c r="S70" s="44"/>
      <c r="T70" s="44"/>
      <c r="U70" s="44"/>
      <c r="V70" s="44"/>
      <c r="W70" s="21"/>
      <c r="X70" s="21"/>
      <c r="Y70" s="44"/>
      <c r="Z70" s="44"/>
      <c r="AA70" s="44"/>
      <c r="AB70" s="44"/>
      <c r="AC70" s="44"/>
      <c r="AD70" s="32"/>
      <c r="AE70" s="32"/>
    </row>
    <row r="71" spans="1:31" ht="20.25" customHeight="1">
      <c r="A71" s="21"/>
      <c r="B71" s="77"/>
      <c r="C71" s="44"/>
      <c r="D71" s="44"/>
      <c r="E71" s="44"/>
      <c r="F71" s="44"/>
      <c r="G71" s="44"/>
      <c r="H71" s="44"/>
      <c r="I71" s="44"/>
      <c r="J71" s="44"/>
      <c r="K71" s="44"/>
      <c r="L71" s="44"/>
      <c r="M71" s="44"/>
      <c r="N71" s="44"/>
      <c r="O71" s="44"/>
      <c r="P71" s="44"/>
      <c r="Q71" s="44"/>
      <c r="R71" s="44"/>
      <c r="S71" s="44"/>
      <c r="T71" s="44"/>
      <c r="U71" s="44"/>
      <c r="V71" s="44"/>
      <c r="W71" s="21"/>
      <c r="X71" s="21"/>
      <c r="Y71" s="44"/>
      <c r="Z71" s="44"/>
      <c r="AA71" s="44"/>
      <c r="AB71" s="44"/>
      <c r="AC71" s="44"/>
      <c r="AD71" s="32"/>
      <c r="AE71" s="32"/>
    </row>
    <row r="72" spans="1:31" ht="20.25" customHeight="1">
      <c r="A72" s="21"/>
      <c r="B72" s="77"/>
      <c r="C72" s="44"/>
      <c r="D72" s="44"/>
      <c r="E72" s="44"/>
      <c r="F72" s="44"/>
      <c r="G72" s="44"/>
      <c r="H72" s="44"/>
      <c r="I72" s="44"/>
      <c r="J72" s="44"/>
      <c r="K72" s="44"/>
      <c r="L72" s="44"/>
      <c r="M72" s="44"/>
      <c r="N72" s="44"/>
      <c r="O72" s="44"/>
      <c r="P72" s="44"/>
      <c r="Q72" s="44"/>
      <c r="R72" s="44"/>
      <c r="S72" s="44"/>
      <c r="T72" s="44"/>
      <c r="U72" s="44"/>
      <c r="V72" s="44"/>
      <c r="W72" s="21"/>
      <c r="X72" s="21"/>
      <c r="Y72" s="44"/>
      <c r="Z72" s="44"/>
      <c r="AA72" s="44"/>
      <c r="AB72" s="44"/>
      <c r="AC72" s="44"/>
      <c r="AD72" s="32"/>
      <c r="AE72" s="32"/>
    </row>
    <row r="73" spans="1:31" ht="20.25" customHeight="1">
      <c r="A73" s="21"/>
      <c r="B73" s="77"/>
      <c r="C73" s="44"/>
      <c r="D73" s="44"/>
      <c r="E73" s="44"/>
      <c r="F73" s="44"/>
      <c r="G73" s="44"/>
      <c r="H73" s="44"/>
      <c r="I73" s="44"/>
      <c r="J73" s="44"/>
      <c r="K73" s="44"/>
      <c r="L73" s="44"/>
      <c r="M73" s="44"/>
      <c r="N73" s="44"/>
      <c r="O73" s="44"/>
      <c r="P73" s="44"/>
      <c r="Q73" s="44"/>
      <c r="R73" s="44"/>
      <c r="S73" s="44"/>
      <c r="T73" s="44"/>
      <c r="U73" s="44"/>
      <c r="V73" s="44"/>
      <c r="W73" s="21"/>
      <c r="X73" s="21"/>
      <c r="Y73" s="44"/>
      <c r="Z73" s="44"/>
      <c r="AA73" s="44"/>
      <c r="AB73" s="44"/>
      <c r="AC73" s="44"/>
      <c r="AD73" s="32"/>
      <c r="AE73" s="32"/>
    </row>
    <row r="74" spans="1:31" ht="20.25" customHeight="1">
      <c r="A74" s="21"/>
      <c r="B74" s="77"/>
      <c r="C74" s="44"/>
      <c r="D74" s="44"/>
      <c r="E74" s="44"/>
      <c r="F74" s="44"/>
      <c r="G74" s="44"/>
      <c r="H74" s="44"/>
      <c r="I74" s="44"/>
      <c r="J74" s="44"/>
      <c r="K74" s="44"/>
      <c r="L74" s="44"/>
      <c r="M74" s="44"/>
      <c r="N74" s="44"/>
      <c r="O74" s="44"/>
      <c r="P74" s="44"/>
      <c r="Q74" s="44"/>
      <c r="R74" s="44"/>
      <c r="S74" s="44"/>
      <c r="T74" s="44"/>
      <c r="U74" s="44"/>
      <c r="V74" s="44"/>
      <c r="W74" s="21"/>
      <c r="X74" s="21"/>
      <c r="Y74" s="44"/>
      <c r="Z74" s="44"/>
      <c r="AA74" s="44"/>
      <c r="AB74" s="44"/>
      <c r="AC74" s="44"/>
      <c r="AD74" s="32"/>
      <c r="AE74" s="32"/>
    </row>
    <row r="75" spans="1:31" ht="20.25" customHeight="1">
      <c r="A75" s="21"/>
      <c r="B75" s="77"/>
      <c r="C75" s="44"/>
      <c r="D75" s="44"/>
      <c r="E75" s="44"/>
      <c r="F75" s="44"/>
      <c r="G75" s="44"/>
      <c r="H75" s="44"/>
      <c r="I75" s="44"/>
      <c r="J75" s="44"/>
      <c r="K75" s="44"/>
      <c r="L75" s="44"/>
      <c r="M75" s="44"/>
      <c r="N75" s="44"/>
      <c r="O75" s="44"/>
      <c r="P75" s="44"/>
      <c r="Q75" s="44"/>
      <c r="R75" s="44"/>
      <c r="S75" s="44"/>
      <c r="T75" s="44"/>
      <c r="U75" s="44"/>
      <c r="V75" s="44"/>
      <c r="W75" s="21"/>
      <c r="X75" s="21"/>
      <c r="Y75" s="44"/>
      <c r="Z75" s="44"/>
      <c r="AA75" s="44"/>
      <c r="AB75" s="44"/>
      <c r="AC75" s="44"/>
      <c r="AD75" s="32"/>
      <c r="AE75" s="32"/>
    </row>
    <row r="76" spans="1:31" ht="20.25" customHeight="1">
      <c r="A76" s="21"/>
      <c r="B76" s="77"/>
      <c r="C76" s="44"/>
      <c r="D76" s="44"/>
      <c r="E76" s="44"/>
      <c r="F76" s="44"/>
      <c r="G76" s="44"/>
      <c r="H76" s="44"/>
      <c r="I76" s="44"/>
      <c r="J76" s="44"/>
      <c r="K76" s="44"/>
      <c r="L76" s="44"/>
      <c r="M76" s="44"/>
      <c r="N76" s="44"/>
      <c r="O76" s="44"/>
      <c r="P76" s="44"/>
      <c r="Q76" s="44"/>
      <c r="R76" s="44"/>
      <c r="S76" s="44"/>
      <c r="T76" s="44"/>
      <c r="U76" s="44"/>
      <c r="V76" s="44"/>
      <c r="W76" s="21"/>
      <c r="X76" s="21"/>
      <c r="Y76" s="44"/>
      <c r="Z76" s="44"/>
      <c r="AA76" s="44"/>
      <c r="AB76" s="44"/>
      <c r="AC76" s="44"/>
      <c r="AD76" s="32"/>
      <c r="AE76" s="32"/>
    </row>
    <row r="77" spans="1:31" ht="20.25" customHeight="1">
      <c r="A77" s="21"/>
      <c r="B77" s="77"/>
      <c r="C77" s="44"/>
      <c r="D77" s="44"/>
      <c r="E77" s="44"/>
      <c r="F77" s="44"/>
      <c r="G77" s="44"/>
      <c r="H77" s="44"/>
      <c r="I77" s="44"/>
      <c r="J77" s="44"/>
      <c r="K77" s="44"/>
      <c r="L77" s="44"/>
      <c r="M77" s="44"/>
      <c r="N77" s="44"/>
      <c r="O77" s="44"/>
      <c r="P77" s="44"/>
      <c r="Q77" s="44"/>
      <c r="R77" s="44"/>
      <c r="S77" s="44"/>
      <c r="T77" s="44"/>
      <c r="U77" s="44"/>
      <c r="V77" s="44"/>
      <c r="W77" s="21"/>
      <c r="X77" s="21"/>
      <c r="Y77" s="44"/>
      <c r="Z77" s="44"/>
      <c r="AA77" s="44"/>
      <c r="AB77" s="44"/>
      <c r="AC77" s="44"/>
      <c r="AD77" s="32"/>
      <c r="AE77" s="32"/>
    </row>
    <row r="78" spans="1:31" ht="20.25" customHeight="1">
      <c r="A78" s="21"/>
      <c r="B78" s="77"/>
      <c r="C78" s="44"/>
      <c r="D78" s="44"/>
      <c r="E78" s="44"/>
      <c r="F78" s="44"/>
      <c r="G78" s="44"/>
      <c r="H78" s="44"/>
      <c r="I78" s="44"/>
      <c r="J78" s="44"/>
      <c r="K78" s="44"/>
      <c r="L78" s="44"/>
      <c r="M78" s="44"/>
      <c r="N78" s="44"/>
      <c r="O78" s="44"/>
      <c r="P78" s="44"/>
      <c r="Q78" s="44"/>
      <c r="R78" s="44"/>
      <c r="S78" s="44"/>
      <c r="T78" s="44"/>
      <c r="U78" s="44"/>
      <c r="V78" s="44"/>
      <c r="W78" s="21"/>
      <c r="X78" s="21"/>
      <c r="Y78" s="44"/>
      <c r="Z78" s="44"/>
      <c r="AA78" s="44"/>
      <c r="AB78" s="44"/>
      <c r="AC78" s="44"/>
      <c r="AD78" s="32"/>
      <c r="AE78" s="32"/>
    </row>
    <row r="79" spans="1:31" ht="20.25" customHeight="1">
      <c r="A79" s="21"/>
      <c r="B79" s="77"/>
      <c r="C79" s="44"/>
      <c r="D79" s="44"/>
      <c r="E79" s="44"/>
      <c r="F79" s="44"/>
      <c r="G79" s="44"/>
      <c r="H79" s="44"/>
      <c r="I79" s="44"/>
      <c r="J79" s="44"/>
      <c r="K79" s="44"/>
      <c r="L79" s="44"/>
      <c r="M79" s="44"/>
      <c r="N79" s="44"/>
      <c r="O79" s="44"/>
      <c r="P79" s="44"/>
      <c r="Q79" s="44"/>
      <c r="R79" s="44"/>
      <c r="S79" s="44"/>
      <c r="T79" s="44"/>
      <c r="U79" s="44"/>
      <c r="V79" s="44"/>
      <c r="W79" s="21"/>
      <c r="X79" s="21"/>
      <c r="Y79" s="44"/>
      <c r="Z79" s="44"/>
      <c r="AA79" s="44"/>
      <c r="AB79" s="44"/>
      <c r="AC79" s="44"/>
      <c r="AD79" s="32"/>
      <c r="AE79" s="32"/>
    </row>
    <row r="80" spans="1:31" ht="20.25" customHeight="1">
      <c r="A80" s="21"/>
      <c r="B80" s="77"/>
      <c r="C80" s="44"/>
      <c r="D80" s="44"/>
      <c r="E80" s="44"/>
      <c r="F80" s="44"/>
      <c r="G80" s="44"/>
      <c r="H80" s="44"/>
      <c r="I80" s="44"/>
      <c r="J80" s="44"/>
      <c r="K80" s="44"/>
      <c r="L80" s="44"/>
      <c r="M80" s="44"/>
      <c r="N80" s="44"/>
      <c r="O80" s="44"/>
      <c r="P80" s="44"/>
      <c r="Q80" s="44"/>
      <c r="R80" s="44"/>
      <c r="S80" s="44"/>
      <c r="T80" s="44"/>
      <c r="U80" s="44"/>
      <c r="V80" s="44"/>
      <c r="W80" s="21"/>
      <c r="X80" s="21"/>
      <c r="Y80" s="44"/>
      <c r="Z80" s="44"/>
      <c r="AA80" s="44"/>
      <c r="AB80" s="44"/>
      <c r="AC80" s="44"/>
      <c r="AD80" s="32"/>
      <c r="AE80" s="32"/>
    </row>
    <row r="81" spans="1:31" ht="20.25" customHeight="1">
      <c r="A81" s="21"/>
      <c r="B81" s="77"/>
      <c r="C81" s="44"/>
      <c r="D81" s="44"/>
      <c r="E81" s="44"/>
      <c r="F81" s="44"/>
      <c r="G81" s="44"/>
      <c r="H81" s="44"/>
      <c r="I81" s="44"/>
      <c r="J81" s="44"/>
      <c r="K81" s="44"/>
      <c r="L81" s="44"/>
      <c r="M81" s="44"/>
      <c r="N81" s="44"/>
      <c r="O81" s="44"/>
      <c r="P81" s="44"/>
      <c r="Q81" s="44"/>
      <c r="R81" s="44"/>
      <c r="S81" s="44"/>
      <c r="T81" s="44"/>
      <c r="U81" s="44"/>
      <c r="V81" s="44"/>
      <c r="W81" s="21"/>
      <c r="X81" s="21"/>
      <c r="Y81" s="44"/>
      <c r="Z81" s="44"/>
      <c r="AA81" s="44"/>
      <c r="AB81" s="44"/>
      <c r="AC81" s="44"/>
      <c r="AD81" s="32"/>
      <c r="AE81" s="32"/>
    </row>
    <row r="82" spans="1:31" ht="20.25" customHeight="1">
      <c r="A82" s="21"/>
      <c r="B82" s="77"/>
      <c r="C82" s="44"/>
      <c r="D82" s="44"/>
      <c r="E82" s="44"/>
      <c r="F82" s="44"/>
      <c r="G82" s="44"/>
      <c r="H82" s="44"/>
      <c r="I82" s="44"/>
      <c r="J82" s="44"/>
      <c r="K82" s="44"/>
      <c r="L82" s="44"/>
      <c r="M82" s="44"/>
      <c r="N82" s="44"/>
      <c r="O82" s="44"/>
      <c r="P82" s="44"/>
      <c r="Q82" s="44"/>
      <c r="R82" s="44"/>
      <c r="S82" s="44"/>
      <c r="T82" s="44"/>
      <c r="U82" s="44"/>
      <c r="V82" s="44"/>
      <c r="W82" s="21"/>
      <c r="X82" s="21"/>
      <c r="Y82" s="44"/>
      <c r="Z82" s="44"/>
      <c r="AA82" s="44"/>
      <c r="AB82" s="44"/>
      <c r="AC82" s="44"/>
      <c r="AD82" s="32"/>
      <c r="AE82" s="32"/>
    </row>
    <row r="83" spans="1:31" ht="20.25" customHeight="1">
      <c r="A83" s="21"/>
      <c r="B83" s="77"/>
      <c r="C83" s="44"/>
      <c r="D83" s="44"/>
      <c r="E83" s="44"/>
      <c r="F83" s="44"/>
      <c r="G83" s="44"/>
      <c r="H83" s="44"/>
      <c r="I83" s="44"/>
      <c r="J83" s="44"/>
      <c r="K83" s="44"/>
      <c r="L83" s="44"/>
      <c r="M83" s="44"/>
      <c r="N83" s="44"/>
      <c r="O83" s="44"/>
      <c r="P83" s="44"/>
      <c r="Q83" s="44"/>
      <c r="R83" s="44"/>
      <c r="S83" s="44"/>
      <c r="T83" s="44"/>
      <c r="U83" s="44"/>
      <c r="V83" s="44"/>
      <c r="W83" s="21"/>
      <c r="X83" s="21"/>
      <c r="Y83" s="44"/>
      <c r="Z83" s="44"/>
      <c r="AA83" s="44"/>
      <c r="AB83" s="44"/>
      <c r="AC83" s="44"/>
      <c r="AD83" s="32"/>
      <c r="AE83" s="32"/>
    </row>
    <row r="84" spans="1:31" ht="20.25" customHeight="1">
      <c r="A84" s="21"/>
      <c r="B84" s="77"/>
      <c r="C84" s="44"/>
      <c r="D84" s="44"/>
      <c r="E84" s="44"/>
      <c r="F84" s="44"/>
      <c r="G84" s="44"/>
      <c r="H84" s="44"/>
      <c r="I84" s="44"/>
      <c r="J84" s="44"/>
      <c r="K84" s="44"/>
      <c r="L84" s="44"/>
      <c r="M84" s="44"/>
      <c r="N84" s="44"/>
      <c r="O84" s="44"/>
      <c r="P84" s="44"/>
      <c r="Q84" s="44"/>
      <c r="R84" s="44"/>
      <c r="S84" s="44"/>
      <c r="T84" s="44"/>
      <c r="U84" s="44"/>
      <c r="V84" s="44"/>
      <c r="W84" s="21"/>
      <c r="X84" s="21"/>
      <c r="Y84" s="44"/>
      <c r="Z84" s="44"/>
      <c r="AA84" s="44"/>
      <c r="AB84" s="44"/>
      <c r="AC84" s="44"/>
      <c r="AD84" s="32"/>
      <c r="AE84" s="32"/>
    </row>
    <row r="85" spans="1:31" ht="20.25" customHeight="1">
      <c r="A85" s="21"/>
      <c r="B85" s="77"/>
      <c r="C85" s="44"/>
      <c r="D85" s="44"/>
      <c r="E85" s="44"/>
      <c r="F85" s="44"/>
      <c r="G85" s="44"/>
      <c r="H85" s="44"/>
      <c r="I85" s="44"/>
      <c r="J85" s="44"/>
      <c r="K85" s="44"/>
      <c r="L85" s="44"/>
      <c r="M85" s="44"/>
      <c r="N85" s="44"/>
      <c r="O85" s="44"/>
      <c r="P85" s="44"/>
      <c r="Q85" s="44"/>
      <c r="R85" s="44"/>
      <c r="S85" s="44"/>
      <c r="T85" s="44"/>
      <c r="U85" s="44"/>
      <c r="V85" s="44"/>
      <c r="W85" s="21"/>
      <c r="X85" s="21"/>
      <c r="Y85" s="44"/>
      <c r="Z85" s="44"/>
      <c r="AA85" s="44"/>
      <c r="AB85" s="44"/>
      <c r="AC85" s="44"/>
      <c r="AD85" s="32"/>
      <c r="AE85" s="32"/>
    </row>
    <row r="86" spans="1:31" ht="20.25" customHeight="1">
      <c r="A86" s="21"/>
      <c r="B86" s="77"/>
      <c r="C86" s="44"/>
      <c r="D86" s="44"/>
      <c r="E86" s="44"/>
      <c r="F86" s="44"/>
      <c r="G86" s="44"/>
      <c r="H86" s="44"/>
      <c r="I86" s="44"/>
      <c r="J86" s="44"/>
      <c r="K86" s="44"/>
      <c r="L86" s="44"/>
      <c r="M86" s="44"/>
      <c r="N86" s="44"/>
      <c r="O86" s="44"/>
      <c r="P86" s="44"/>
      <c r="Q86" s="44"/>
      <c r="R86" s="44"/>
      <c r="S86" s="44"/>
      <c r="T86" s="44"/>
      <c r="U86" s="44"/>
      <c r="V86" s="44"/>
      <c r="W86" s="21"/>
      <c r="X86" s="21"/>
      <c r="Y86" s="44"/>
      <c r="Z86" s="44"/>
      <c r="AA86" s="44"/>
      <c r="AB86" s="44"/>
      <c r="AC86" s="44"/>
      <c r="AD86" s="32"/>
      <c r="AE86" s="32"/>
    </row>
    <row r="87" spans="1:31" ht="20.25" customHeight="1">
      <c r="A87" s="21"/>
      <c r="B87" s="77"/>
      <c r="C87" s="44"/>
      <c r="D87" s="44"/>
      <c r="E87" s="44"/>
      <c r="F87" s="44"/>
      <c r="G87" s="44"/>
      <c r="H87" s="44"/>
      <c r="I87" s="44"/>
      <c r="J87" s="44"/>
      <c r="K87" s="44"/>
      <c r="L87" s="44"/>
      <c r="M87" s="44"/>
      <c r="N87" s="44"/>
      <c r="O87" s="44"/>
      <c r="P87" s="44"/>
      <c r="Q87" s="44"/>
      <c r="R87" s="44"/>
      <c r="S87" s="44"/>
      <c r="T87" s="44"/>
      <c r="U87" s="44"/>
      <c r="V87" s="44"/>
      <c r="W87" s="21"/>
      <c r="X87" s="21"/>
      <c r="Y87" s="44"/>
      <c r="Z87" s="44"/>
      <c r="AA87" s="44"/>
      <c r="AB87" s="44"/>
      <c r="AC87" s="44"/>
      <c r="AD87" s="32"/>
      <c r="AE87" s="32"/>
    </row>
    <row r="88" spans="1:31" ht="20.25" customHeight="1">
      <c r="A88" s="21"/>
      <c r="B88" s="77"/>
      <c r="C88" s="44"/>
      <c r="D88" s="44"/>
      <c r="E88" s="44"/>
      <c r="F88" s="44"/>
      <c r="G88" s="44"/>
      <c r="H88" s="44"/>
      <c r="I88" s="44"/>
      <c r="J88" s="44"/>
      <c r="K88" s="44"/>
      <c r="L88" s="44"/>
      <c r="M88" s="44"/>
      <c r="N88" s="44"/>
      <c r="O88" s="44"/>
      <c r="P88" s="44"/>
      <c r="Q88" s="44"/>
      <c r="R88" s="44"/>
      <c r="S88" s="44"/>
      <c r="T88" s="44"/>
      <c r="U88" s="44"/>
      <c r="V88" s="44"/>
      <c r="W88" s="21"/>
      <c r="X88" s="21"/>
      <c r="Y88" s="44"/>
      <c r="Z88" s="44"/>
      <c r="AA88" s="44"/>
      <c r="AB88" s="44"/>
      <c r="AC88" s="44"/>
      <c r="AD88" s="32"/>
      <c r="AE88" s="32"/>
    </row>
    <row r="89" spans="1:31" ht="20.25" customHeight="1">
      <c r="A89" s="21"/>
      <c r="B89" s="77"/>
      <c r="C89" s="44"/>
      <c r="D89" s="44"/>
      <c r="E89" s="44"/>
      <c r="F89" s="44"/>
      <c r="G89" s="44"/>
      <c r="H89" s="44"/>
      <c r="I89" s="44"/>
      <c r="J89" s="44"/>
      <c r="K89" s="44"/>
      <c r="L89" s="44"/>
      <c r="M89" s="44"/>
      <c r="N89" s="44"/>
      <c r="O89" s="44"/>
      <c r="P89" s="44"/>
      <c r="Q89" s="44"/>
      <c r="R89" s="44"/>
      <c r="S89" s="44"/>
      <c r="T89" s="44"/>
      <c r="U89" s="44"/>
      <c r="V89" s="44"/>
      <c r="W89" s="21"/>
      <c r="X89" s="21"/>
      <c r="Y89" s="44"/>
      <c r="Z89" s="44"/>
      <c r="AA89" s="44"/>
      <c r="AB89" s="44"/>
      <c r="AC89" s="44"/>
      <c r="AD89" s="32"/>
      <c r="AE89" s="32"/>
    </row>
    <row r="90" spans="1:31" ht="20.25" customHeight="1">
      <c r="A90" s="21"/>
      <c r="B90" s="77"/>
      <c r="C90" s="44"/>
      <c r="D90" s="44"/>
      <c r="E90" s="44"/>
      <c r="F90" s="44"/>
      <c r="G90" s="44"/>
      <c r="H90" s="44"/>
      <c r="I90" s="44"/>
      <c r="J90" s="44"/>
      <c r="K90" s="44"/>
      <c r="L90" s="44"/>
      <c r="M90" s="44"/>
      <c r="N90" s="44"/>
      <c r="O90" s="44"/>
      <c r="P90" s="44"/>
      <c r="Q90" s="44"/>
      <c r="R90" s="44"/>
      <c r="S90" s="44"/>
      <c r="T90" s="44"/>
      <c r="U90" s="44"/>
      <c r="V90" s="44"/>
      <c r="W90" s="21"/>
      <c r="X90" s="21"/>
      <c r="Y90" s="44"/>
      <c r="Z90" s="44"/>
      <c r="AA90" s="44"/>
      <c r="AB90" s="44"/>
      <c r="AC90" s="44"/>
      <c r="AD90" s="32"/>
      <c r="AE90" s="32"/>
    </row>
    <row r="91" spans="1:31" ht="20.25" customHeight="1">
      <c r="A91" s="21"/>
      <c r="B91" s="77"/>
      <c r="C91" s="44"/>
      <c r="D91" s="44"/>
      <c r="E91" s="44"/>
      <c r="F91" s="44"/>
      <c r="G91" s="44"/>
      <c r="H91" s="44"/>
      <c r="I91" s="44"/>
      <c r="J91" s="44"/>
      <c r="K91" s="44"/>
      <c r="L91" s="44"/>
      <c r="M91" s="44"/>
      <c r="N91" s="44"/>
      <c r="O91" s="44"/>
      <c r="P91" s="44"/>
      <c r="Q91" s="44"/>
      <c r="R91" s="44"/>
      <c r="S91" s="44"/>
      <c r="T91" s="44"/>
      <c r="U91" s="44"/>
      <c r="V91" s="44"/>
      <c r="W91" s="21"/>
      <c r="X91" s="21"/>
      <c r="Y91" s="44"/>
      <c r="Z91" s="44"/>
      <c r="AA91" s="44"/>
      <c r="AB91" s="44"/>
      <c r="AC91" s="44"/>
      <c r="AD91" s="32"/>
      <c r="AE91" s="32"/>
    </row>
    <row r="92" spans="1:31" ht="20.25" customHeight="1">
      <c r="A92" s="21"/>
      <c r="B92" s="77"/>
      <c r="C92" s="44"/>
      <c r="D92" s="44"/>
      <c r="E92" s="44"/>
      <c r="F92" s="44"/>
      <c r="G92" s="44"/>
      <c r="H92" s="44"/>
      <c r="I92" s="44"/>
      <c r="J92" s="44"/>
      <c r="K92" s="44"/>
      <c r="L92" s="44"/>
      <c r="M92" s="44"/>
      <c r="N92" s="44"/>
      <c r="O92" s="44"/>
      <c r="P92" s="44"/>
      <c r="Q92" s="44"/>
      <c r="R92" s="44"/>
      <c r="S92" s="44"/>
      <c r="T92" s="44"/>
      <c r="U92" s="44"/>
      <c r="V92" s="44"/>
      <c r="W92" s="21"/>
      <c r="X92" s="21"/>
      <c r="Y92" s="44"/>
      <c r="Z92" s="44"/>
      <c r="AA92" s="44"/>
      <c r="AB92" s="44"/>
      <c r="AC92" s="44"/>
      <c r="AD92" s="32"/>
      <c r="AE92" s="32"/>
    </row>
    <row r="93" spans="1:31" ht="20.25" customHeight="1">
      <c r="A93" s="21"/>
      <c r="B93" s="77"/>
      <c r="C93" s="44"/>
      <c r="D93" s="44"/>
      <c r="E93" s="44"/>
      <c r="F93" s="44"/>
      <c r="G93" s="44"/>
      <c r="H93" s="44"/>
      <c r="I93" s="44"/>
      <c r="J93" s="44"/>
      <c r="K93" s="44"/>
      <c r="L93" s="44"/>
      <c r="M93" s="44"/>
      <c r="N93" s="44"/>
      <c r="O93" s="44"/>
      <c r="P93" s="44"/>
      <c r="Q93" s="44"/>
      <c r="R93" s="44"/>
      <c r="S93" s="44"/>
      <c r="T93" s="44"/>
      <c r="U93" s="44"/>
      <c r="V93" s="44"/>
      <c r="W93" s="21"/>
      <c r="X93" s="21"/>
      <c r="Y93" s="44"/>
      <c r="Z93" s="44"/>
      <c r="AA93" s="44"/>
      <c r="AB93" s="44"/>
      <c r="AC93" s="44"/>
      <c r="AD93" s="32"/>
      <c r="AE93" s="32"/>
    </row>
    <row r="94" spans="1:31" ht="20.25" customHeight="1">
      <c r="A94" s="21"/>
      <c r="B94" s="77"/>
      <c r="C94" s="44"/>
      <c r="D94" s="44"/>
      <c r="E94" s="44"/>
      <c r="F94" s="44"/>
      <c r="G94" s="44"/>
      <c r="H94" s="44"/>
      <c r="I94" s="44"/>
      <c r="J94" s="44"/>
      <c r="K94" s="44"/>
      <c r="L94" s="44"/>
      <c r="M94" s="44"/>
      <c r="N94" s="44"/>
      <c r="O94" s="44"/>
      <c r="P94" s="44"/>
      <c r="Q94" s="44"/>
      <c r="R94" s="44"/>
      <c r="S94" s="44"/>
      <c r="T94" s="44"/>
      <c r="U94" s="44"/>
      <c r="V94" s="44"/>
      <c r="W94" s="21"/>
      <c r="X94" s="21"/>
      <c r="Y94" s="44"/>
      <c r="Z94" s="44"/>
      <c r="AA94" s="44"/>
      <c r="AB94" s="44"/>
      <c r="AC94" s="44"/>
      <c r="AD94" s="32"/>
      <c r="AE94" s="32"/>
    </row>
    <row r="95" spans="1:31" ht="20.25" customHeight="1">
      <c r="A95" s="21"/>
      <c r="B95" s="77"/>
      <c r="C95" s="44"/>
      <c r="D95" s="44"/>
      <c r="E95" s="44"/>
      <c r="F95" s="44"/>
      <c r="G95" s="44"/>
      <c r="H95" s="44"/>
      <c r="I95" s="44"/>
      <c r="J95" s="44"/>
      <c r="K95" s="44"/>
      <c r="L95" s="44"/>
      <c r="M95" s="44"/>
      <c r="N95" s="44"/>
      <c r="O95" s="44"/>
      <c r="P95" s="44"/>
      <c r="Q95" s="44"/>
      <c r="R95" s="44"/>
      <c r="S95" s="44"/>
      <c r="T95" s="44"/>
      <c r="U95" s="44"/>
      <c r="V95" s="44"/>
      <c r="W95" s="21"/>
      <c r="X95" s="21"/>
      <c r="Y95" s="44"/>
      <c r="Z95" s="44"/>
      <c r="AA95" s="44"/>
      <c r="AB95" s="44"/>
      <c r="AC95" s="44"/>
      <c r="AD95" s="32"/>
      <c r="AE95" s="32"/>
    </row>
    <row r="96" spans="1:31" ht="20.25" customHeight="1">
      <c r="A96" s="21"/>
      <c r="B96" s="77"/>
      <c r="C96" s="44"/>
      <c r="D96" s="44"/>
      <c r="E96" s="44"/>
      <c r="F96" s="44"/>
      <c r="G96" s="44"/>
      <c r="H96" s="44"/>
      <c r="I96" s="44"/>
      <c r="J96" s="44"/>
      <c r="K96" s="44"/>
      <c r="L96" s="44"/>
      <c r="M96" s="44"/>
      <c r="N96" s="44"/>
      <c r="O96" s="44"/>
      <c r="P96" s="44"/>
      <c r="Q96" s="44"/>
      <c r="R96" s="44"/>
      <c r="S96" s="44"/>
      <c r="T96" s="44"/>
      <c r="U96" s="44"/>
      <c r="V96" s="44"/>
      <c r="W96" s="21"/>
      <c r="X96" s="21"/>
      <c r="Y96" s="44"/>
      <c r="Z96" s="44"/>
      <c r="AA96" s="44"/>
      <c r="AB96" s="44"/>
      <c r="AC96" s="44"/>
      <c r="AD96" s="32"/>
      <c r="AE96" s="32"/>
    </row>
    <row r="97" spans="1:31" ht="20.25" customHeight="1">
      <c r="A97" s="21"/>
      <c r="B97" s="77"/>
      <c r="C97" s="44"/>
      <c r="D97" s="44"/>
      <c r="E97" s="44"/>
      <c r="F97" s="44"/>
      <c r="G97" s="44"/>
      <c r="H97" s="44"/>
      <c r="I97" s="44"/>
      <c r="J97" s="44"/>
      <c r="K97" s="44"/>
      <c r="L97" s="44"/>
      <c r="M97" s="44"/>
      <c r="N97" s="44"/>
      <c r="O97" s="44"/>
      <c r="P97" s="44"/>
      <c r="Q97" s="44"/>
      <c r="R97" s="44"/>
      <c r="S97" s="44"/>
      <c r="T97" s="44"/>
      <c r="U97" s="44"/>
      <c r="V97" s="44"/>
      <c r="W97" s="21"/>
      <c r="X97" s="21"/>
      <c r="Y97" s="44"/>
      <c r="Z97" s="44"/>
      <c r="AA97" s="44"/>
      <c r="AB97" s="44"/>
      <c r="AC97" s="44"/>
      <c r="AD97" s="32"/>
      <c r="AE97" s="32"/>
    </row>
    <row r="98" spans="1:31" ht="20.25" customHeight="1">
      <c r="A98" s="21"/>
      <c r="B98" s="77"/>
      <c r="C98" s="44"/>
      <c r="D98" s="44"/>
      <c r="E98" s="44"/>
      <c r="F98" s="44"/>
      <c r="G98" s="44"/>
      <c r="H98" s="44"/>
      <c r="I98" s="44"/>
      <c r="J98" s="44"/>
      <c r="K98" s="44"/>
      <c r="L98" s="44"/>
      <c r="M98" s="44"/>
      <c r="N98" s="44"/>
      <c r="O98" s="44"/>
      <c r="P98" s="44"/>
      <c r="Q98" s="44"/>
      <c r="R98" s="44"/>
      <c r="S98" s="44"/>
      <c r="T98" s="44"/>
      <c r="U98" s="44"/>
      <c r="V98" s="44"/>
      <c r="W98" s="21"/>
      <c r="X98" s="21"/>
      <c r="Y98" s="44"/>
      <c r="Z98" s="44"/>
      <c r="AA98" s="44"/>
      <c r="AB98" s="44"/>
      <c r="AC98" s="44"/>
      <c r="AD98" s="32"/>
      <c r="AE98" s="32"/>
    </row>
    <row r="99" spans="1:31" ht="20.25" customHeight="1">
      <c r="A99" s="21"/>
      <c r="B99" s="77"/>
      <c r="C99" s="44"/>
      <c r="D99" s="44"/>
      <c r="E99" s="44"/>
      <c r="F99" s="44"/>
      <c r="G99" s="44"/>
      <c r="H99" s="44"/>
      <c r="I99" s="44"/>
      <c r="J99" s="44"/>
      <c r="K99" s="44"/>
      <c r="L99" s="44"/>
      <c r="M99" s="44"/>
      <c r="N99" s="44"/>
      <c r="O99" s="44"/>
      <c r="P99" s="44"/>
      <c r="Q99" s="44"/>
      <c r="R99" s="44"/>
      <c r="S99" s="44"/>
      <c r="T99" s="44"/>
      <c r="U99" s="44"/>
      <c r="V99" s="44"/>
      <c r="W99" s="21"/>
      <c r="X99" s="21"/>
      <c r="Y99" s="44"/>
      <c r="Z99" s="44"/>
      <c r="AA99" s="44"/>
      <c r="AB99" s="44"/>
      <c r="AC99" s="44"/>
      <c r="AD99" s="32"/>
      <c r="AE99" s="32"/>
    </row>
    <row r="100" spans="1:31" ht="20.25" customHeight="1">
      <c r="A100" s="21"/>
      <c r="B100" s="77"/>
      <c r="C100" s="44"/>
      <c r="D100" s="44"/>
      <c r="E100" s="44"/>
      <c r="F100" s="44"/>
      <c r="G100" s="44"/>
      <c r="H100" s="44"/>
      <c r="I100" s="44"/>
      <c r="J100" s="44"/>
      <c r="K100" s="44"/>
      <c r="L100" s="44"/>
      <c r="M100" s="44"/>
      <c r="N100" s="44"/>
      <c r="O100" s="44"/>
      <c r="P100" s="44"/>
      <c r="Q100" s="44"/>
      <c r="R100" s="44"/>
      <c r="S100" s="44"/>
      <c r="T100" s="44"/>
      <c r="U100" s="44"/>
      <c r="V100" s="44"/>
      <c r="W100" s="21"/>
      <c r="X100" s="21"/>
      <c r="Y100" s="44"/>
      <c r="Z100" s="44"/>
      <c r="AA100" s="44"/>
      <c r="AB100" s="44"/>
      <c r="AC100" s="44"/>
      <c r="AD100" s="32"/>
      <c r="AE100" s="32"/>
    </row>
    <row r="101" spans="1:31" ht="20.25" customHeight="1">
      <c r="A101" s="21"/>
      <c r="B101" s="77"/>
      <c r="C101" s="44"/>
      <c r="D101" s="44"/>
      <c r="E101" s="44"/>
      <c r="F101" s="44"/>
      <c r="G101" s="44"/>
      <c r="H101" s="44"/>
      <c r="I101" s="44"/>
      <c r="J101" s="44"/>
      <c r="K101" s="44"/>
      <c r="L101" s="44"/>
      <c r="M101" s="44"/>
      <c r="N101" s="44"/>
      <c r="O101" s="44"/>
      <c r="P101" s="44"/>
      <c r="Q101" s="44"/>
      <c r="R101" s="44"/>
      <c r="S101" s="44"/>
      <c r="T101" s="44"/>
      <c r="U101" s="44"/>
      <c r="V101" s="44"/>
      <c r="W101" s="21"/>
      <c r="X101" s="21"/>
      <c r="Y101" s="44"/>
      <c r="Z101" s="44"/>
      <c r="AA101" s="44"/>
      <c r="AB101" s="44"/>
      <c r="AC101" s="44"/>
      <c r="AD101" s="32"/>
      <c r="AE101" s="32"/>
    </row>
    <row r="102" spans="1:31" ht="20.25" customHeight="1">
      <c r="A102" s="21"/>
      <c r="B102" s="77"/>
      <c r="C102" s="44"/>
      <c r="D102" s="44"/>
      <c r="E102" s="44"/>
      <c r="F102" s="44"/>
      <c r="G102" s="44"/>
      <c r="H102" s="44"/>
      <c r="I102" s="44"/>
      <c r="J102" s="44"/>
      <c r="K102" s="44"/>
      <c r="L102" s="44"/>
      <c r="M102" s="44"/>
      <c r="N102" s="44"/>
      <c r="O102" s="44"/>
      <c r="P102" s="44"/>
      <c r="Q102" s="44"/>
      <c r="R102" s="44"/>
      <c r="S102" s="44"/>
      <c r="T102" s="44"/>
      <c r="U102" s="44"/>
      <c r="V102" s="44"/>
      <c r="W102" s="21"/>
      <c r="X102" s="21"/>
      <c r="Y102" s="44"/>
      <c r="Z102" s="44"/>
      <c r="AA102" s="44"/>
      <c r="AB102" s="44"/>
      <c r="AC102" s="44"/>
      <c r="AD102" s="32"/>
      <c r="AE102" s="32"/>
    </row>
    <row r="103" spans="1:31" ht="20.25" customHeight="1">
      <c r="A103" s="21"/>
      <c r="B103" s="77"/>
      <c r="C103" s="44"/>
      <c r="D103" s="44"/>
      <c r="E103" s="44"/>
      <c r="F103" s="44"/>
      <c r="G103" s="44"/>
      <c r="H103" s="44"/>
      <c r="I103" s="44"/>
      <c r="J103" s="44"/>
      <c r="K103" s="44"/>
      <c r="L103" s="44"/>
      <c r="M103" s="44"/>
      <c r="N103" s="44"/>
      <c r="O103" s="44"/>
      <c r="P103" s="44"/>
      <c r="Q103" s="44"/>
      <c r="R103" s="44"/>
      <c r="S103" s="44"/>
      <c r="T103" s="44"/>
      <c r="U103" s="44"/>
      <c r="V103" s="44"/>
      <c r="W103" s="21"/>
      <c r="X103" s="21"/>
      <c r="Y103" s="44"/>
      <c r="Z103" s="44"/>
      <c r="AA103" s="44"/>
      <c r="AB103" s="44"/>
      <c r="AC103" s="44"/>
      <c r="AD103" s="32"/>
      <c r="AE103" s="32"/>
    </row>
    <row r="104" spans="1:31" ht="20.25" customHeight="1">
      <c r="A104" s="21"/>
      <c r="B104" s="77"/>
      <c r="C104" s="44"/>
      <c r="D104" s="44"/>
      <c r="E104" s="44"/>
      <c r="F104" s="44"/>
      <c r="G104" s="44"/>
      <c r="H104" s="44"/>
      <c r="I104" s="44"/>
      <c r="J104" s="44"/>
      <c r="K104" s="44"/>
      <c r="L104" s="44"/>
      <c r="M104" s="44"/>
      <c r="N104" s="44"/>
      <c r="O104" s="44"/>
      <c r="P104" s="44"/>
      <c r="Q104" s="44"/>
      <c r="R104" s="44"/>
      <c r="S104" s="44"/>
      <c r="T104" s="44"/>
      <c r="U104" s="44"/>
      <c r="V104" s="44"/>
      <c r="W104" s="21"/>
      <c r="X104" s="21"/>
      <c r="Y104" s="44"/>
      <c r="Z104" s="44"/>
      <c r="AA104" s="44"/>
      <c r="AB104" s="44"/>
      <c r="AC104" s="44"/>
      <c r="AD104" s="32"/>
      <c r="AE104" s="32"/>
    </row>
    <row r="105" spans="1:31" ht="20.25" customHeight="1">
      <c r="A105" s="21"/>
      <c r="B105" s="77"/>
      <c r="C105" s="44"/>
      <c r="D105" s="44"/>
      <c r="E105" s="44"/>
      <c r="F105" s="44"/>
      <c r="G105" s="44"/>
      <c r="H105" s="44"/>
      <c r="I105" s="44"/>
      <c r="J105" s="44"/>
      <c r="K105" s="44"/>
      <c r="L105" s="44"/>
      <c r="M105" s="44"/>
      <c r="N105" s="44"/>
      <c r="O105" s="44"/>
      <c r="P105" s="44"/>
      <c r="Q105" s="44"/>
      <c r="R105" s="44"/>
      <c r="S105" s="44"/>
      <c r="T105" s="44"/>
      <c r="U105" s="44"/>
      <c r="V105" s="44"/>
      <c r="W105" s="21"/>
      <c r="X105" s="21"/>
      <c r="Y105" s="44"/>
      <c r="Z105" s="44"/>
      <c r="AA105" s="44"/>
      <c r="AB105" s="44"/>
      <c r="AC105" s="44"/>
      <c r="AD105" s="32"/>
      <c r="AE105" s="32"/>
    </row>
    <row r="106" spans="1:31" ht="20.25" customHeight="1">
      <c r="A106" s="21"/>
      <c r="B106" s="77"/>
      <c r="C106" s="44"/>
      <c r="D106" s="44"/>
      <c r="E106" s="44"/>
      <c r="F106" s="44"/>
      <c r="G106" s="44"/>
      <c r="H106" s="44"/>
      <c r="I106" s="44"/>
      <c r="J106" s="44"/>
      <c r="K106" s="44"/>
      <c r="L106" s="44"/>
      <c r="M106" s="44"/>
      <c r="N106" s="44"/>
      <c r="O106" s="44"/>
      <c r="P106" s="44"/>
      <c r="Q106" s="44"/>
      <c r="R106" s="44"/>
      <c r="S106" s="44"/>
      <c r="T106" s="44"/>
      <c r="U106" s="44"/>
      <c r="V106" s="44"/>
      <c r="W106" s="21"/>
      <c r="X106" s="21"/>
      <c r="Y106" s="44"/>
      <c r="Z106" s="44"/>
      <c r="AA106" s="44"/>
      <c r="AB106" s="44"/>
      <c r="AC106" s="44"/>
      <c r="AD106" s="32"/>
      <c r="AE106" s="32"/>
    </row>
    <row r="107" spans="1:31" ht="20.25" customHeight="1">
      <c r="A107" s="21"/>
      <c r="B107" s="77"/>
      <c r="C107" s="44"/>
      <c r="D107" s="44"/>
      <c r="E107" s="44"/>
      <c r="F107" s="44"/>
      <c r="G107" s="44"/>
      <c r="H107" s="44"/>
      <c r="I107" s="44"/>
      <c r="J107" s="44"/>
      <c r="K107" s="44"/>
      <c r="L107" s="44"/>
      <c r="M107" s="44"/>
      <c r="N107" s="44"/>
      <c r="O107" s="44"/>
      <c r="P107" s="44"/>
      <c r="Q107" s="44"/>
      <c r="R107" s="44"/>
      <c r="S107" s="44"/>
      <c r="T107" s="44"/>
      <c r="U107" s="44"/>
      <c r="V107" s="44"/>
      <c r="W107" s="21"/>
      <c r="X107" s="21"/>
      <c r="Y107" s="44"/>
      <c r="Z107" s="44"/>
      <c r="AA107" s="44"/>
      <c r="AB107" s="44"/>
      <c r="AC107" s="44"/>
      <c r="AD107" s="32"/>
      <c r="AE107" s="32"/>
    </row>
    <row r="108" spans="1:31" ht="20.25" customHeight="1">
      <c r="A108" s="21"/>
      <c r="B108" s="77"/>
      <c r="C108" s="44"/>
      <c r="D108" s="44"/>
      <c r="E108" s="44"/>
      <c r="F108" s="44"/>
      <c r="G108" s="44"/>
      <c r="H108" s="44"/>
      <c r="I108" s="44"/>
      <c r="J108" s="44"/>
      <c r="K108" s="44"/>
      <c r="L108" s="44"/>
      <c r="M108" s="44"/>
      <c r="N108" s="44"/>
      <c r="O108" s="44"/>
      <c r="P108" s="44"/>
      <c r="Q108" s="44"/>
      <c r="R108" s="44"/>
      <c r="S108" s="44"/>
      <c r="T108" s="44"/>
      <c r="U108" s="44"/>
      <c r="V108" s="44"/>
      <c r="W108" s="21"/>
      <c r="X108" s="21"/>
      <c r="Y108" s="44"/>
      <c r="Z108" s="44"/>
      <c r="AA108" s="44"/>
      <c r="AB108" s="44"/>
      <c r="AC108" s="44"/>
      <c r="AD108" s="32"/>
      <c r="AE108" s="32"/>
    </row>
    <row r="109" spans="1:31" ht="20.25" customHeight="1">
      <c r="A109" s="21"/>
      <c r="B109" s="77"/>
      <c r="C109" s="44"/>
      <c r="D109" s="44"/>
      <c r="E109" s="44"/>
      <c r="F109" s="44"/>
      <c r="G109" s="44"/>
      <c r="H109" s="44"/>
      <c r="I109" s="44"/>
      <c r="J109" s="44"/>
      <c r="K109" s="44"/>
      <c r="L109" s="44"/>
      <c r="M109" s="44"/>
      <c r="N109" s="44"/>
      <c r="O109" s="44"/>
      <c r="P109" s="44"/>
      <c r="Q109" s="44"/>
      <c r="R109" s="44"/>
      <c r="S109" s="44"/>
      <c r="T109" s="44"/>
      <c r="U109" s="44"/>
      <c r="V109" s="44"/>
      <c r="W109" s="21"/>
      <c r="X109" s="21"/>
      <c r="Y109" s="44"/>
      <c r="Z109" s="44"/>
      <c r="AA109" s="44"/>
      <c r="AB109" s="44"/>
      <c r="AC109" s="44"/>
      <c r="AD109" s="32"/>
      <c r="AE109" s="32"/>
    </row>
    <row r="110" spans="1:31" ht="20.25" customHeight="1">
      <c r="A110" s="21"/>
      <c r="B110" s="77"/>
      <c r="C110" s="44"/>
      <c r="D110" s="44"/>
      <c r="E110" s="44"/>
      <c r="F110" s="44"/>
      <c r="G110" s="44"/>
      <c r="H110" s="44"/>
      <c r="I110" s="44"/>
      <c r="J110" s="44"/>
      <c r="K110" s="44"/>
      <c r="L110" s="44"/>
      <c r="M110" s="44"/>
      <c r="N110" s="44"/>
      <c r="O110" s="44"/>
      <c r="P110" s="44"/>
      <c r="Q110" s="44"/>
      <c r="R110" s="44"/>
      <c r="S110" s="44"/>
      <c r="T110" s="44"/>
      <c r="U110" s="44"/>
      <c r="V110" s="44"/>
      <c r="W110" s="21"/>
      <c r="X110" s="21"/>
      <c r="Y110" s="44"/>
      <c r="Z110" s="44"/>
      <c r="AA110" s="44"/>
      <c r="AB110" s="44"/>
      <c r="AC110" s="44"/>
      <c r="AD110" s="32"/>
      <c r="AE110" s="32"/>
    </row>
    <row r="111" spans="1:31" ht="20.25" customHeight="1">
      <c r="A111" s="21"/>
      <c r="B111" s="77"/>
      <c r="C111" s="44"/>
      <c r="D111" s="44"/>
      <c r="E111" s="44"/>
      <c r="F111" s="44"/>
      <c r="G111" s="44"/>
      <c r="H111" s="44"/>
      <c r="I111" s="44"/>
      <c r="J111" s="44"/>
      <c r="K111" s="44"/>
      <c r="L111" s="44"/>
      <c r="M111" s="44"/>
      <c r="N111" s="44"/>
      <c r="O111" s="44"/>
      <c r="P111" s="44"/>
      <c r="Q111" s="44"/>
      <c r="R111" s="44"/>
      <c r="S111" s="44"/>
      <c r="T111" s="44"/>
      <c r="U111" s="44"/>
      <c r="V111" s="44"/>
      <c r="W111" s="21"/>
      <c r="X111" s="21"/>
      <c r="Y111" s="44"/>
      <c r="Z111" s="44"/>
      <c r="AA111" s="44"/>
      <c r="AB111" s="44"/>
      <c r="AC111" s="44"/>
      <c r="AD111" s="32"/>
      <c r="AE111" s="32"/>
    </row>
    <row r="112" spans="1:31" ht="20.25" customHeight="1">
      <c r="A112" s="21"/>
      <c r="B112" s="77"/>
      <c r="C112" s="44"/>
      <c r="D112" s="44"/>
      <c r="E112" s="44"/>
      <c r="F112" s="44"/>
      <c r="G112" s="44"/>
      <c r="H112" s="44"/>
      <c r="I112" s="44"/>
      <c r="J112" s="44"/>
      <c r="K112" s="44"/>
      <c r="L112" s="44"/>
      <c r="M112" s="44"/>
      <c r="N112" s="44"/>
      <c r="O112" s="44"/>
      <c r="P112" s="44"/>
      <c r="Q112" s="44"/>
      <c r="R112" s="44"/>
      <c r="S112" s="44"/>
      <c r="T112" s="44"/>
      <c r="U112" s="44"/>
      <c r="V112" s="44"/>
      <c r="W112" s="21"/>
      <c r="X112" s="21"/>
      <c r="Y112" s="44"/>
      <c r="Z112" s="44"/>
      <c r="AA112" s="44"/>
      <c r="AB112" s="44"/>
      <c r="AC112" s="44"/>
      <c r="AD112" s="32"/>
      <c r="AE112" s="32"/>
    </row>
    <row r="113" spans="1:31" ht="20.25" customHeight="1">
      <c r="A113" s="21"/>
      <c r="B113" s="77"/>
      <c r="C113" s="44"/>
      <c r="D113" s="44"/>
      <c r="E113" s="44"/>
      <c r="F113" s="44"/>
      <c r="G113" s="44"/>
      <c r="H113" s="44"/>
      <c r="I113" s="44"/>
      <c r="J113" s="44"/>
      <c r="K113" s="44"/>
      <c r="L113" s="44"/>
      <c r="M113" s="44"/>
      <c r="N113" s="44"/>
      <c r="O113" s="44"/>
      <c r="P113" s="44"/>
      <c r="Q113" s="44"/>
      <c r="R113" s="44"/>
      <c r="S113" s="44"/>
      <c r="T113" s="44"/>
      <c r="U113" s="44"/>
      <c r="V113" s="44"/>
      <c r="W113" s="21"/>
      <c r="X113" s="21"/>
      <c r="Y113" s="44"/>
      <c r="Z113" s="44"/>
      <c r="AA113" s="44"/>
      <c r="AB113" s="44"/>
      <c r="AC113" s="44"/>
      <c r="AD113" s="32"/>
      <c r="AE113" s="32"/>
    </row>
    <row r="114" spans="1:31" ht="20.25" customHeight="1">
      <c r="A114" s="21"/>
      <c r="B114" s="77"/>
      <c r="C114" s="44"/>
      <c r="D114" s="44"/>
      <c r="E114" s="44"/>
      <c r="F114" s="44"/>
      <c r="G114" s="44"/>
      <c r="H114" s="44"/>
      <c r="I114" s="44"/>
      <c r="J114" s="44"/>
      <c r="K114" s="44"/>
      <c r="L114" s="44"/>
      <c r="M114" s="44"/>
      <c r="N114" s="44"/>
      <c r="O114" s="44"/>
      <c r="P114" s="44"/>
      <c r="Q114" s="44"/>
      <c r="R114" s="44"/>
      <c r="S114" s="44"/>
      <c r="T114" s="44"/>
      <c r="U114" s="44"/>
      <c r="V114" s="44"/>
      <c r="W114" s="21"/>
      <c r="X114" s="21"/>
      <c r="Y114" s="44"/>
      <c r="Z114" s="44"/>
      <c r="AA114" s="44"/>
      <c r="AB114" s="44"/>
      <c r="AC114" s="44"/>
      <c r="AD114" s="32"/>
      <c r="AE114" s="32"/>
    </row>
    <row r="115" spans="1:31" ht="20.25" customHeight="1">
      <c r="A115" s="21"/>
      <c r="B115" s="77"/>
      <c r="C115" s="44"/>
      <c r="D115" s="44"/>
      <c r="E115" s="44"/>
      <c r="F115" s="44"/>
      <c r="G115" s="44"/>
      <c r="H115" s="44"/>
      <c r="I115" s="44"/>
      <c r="J115" s="44"/>
      <c r="K115" s="44"/>
      <c r="L115" s="44"/>
      <c r="M115" s="44"/>
      <c r="N115" s="44"/>
      <c r="O115" s="44"/>
      <c r="P115" s="44"/>
      <c r="Q115" s="44"/>
      <c r="R115" s="44"/>
      <c r="S115" s="44"/>
      <c r="T115" s="44"/>
      <c r="U115" s="44"/>
      <c r="V115" s="44"/>
      <c r="W115" s="21"/>
      <c r="X115" s="21"/>
      <c r="Y115" s="44"/>
      <c r="Z115" s="44"/>
      <c r="AA115" s="44"/>
      <c r="AB115" s="44"/>
      <c r="AC115" s="44"/>
      <c r="AD115" s="32"/>
      <c r="AE115" s="32"/>
    </row>
    <row r="116" spans="1:31" ht="20.25" customHeight="1">
      <c r="A116" s="21"/>
      <c r="B116" s="77"/>
      <c r="C116" s="44"/>
      <c r="D116" s="44"/>
      <c r="E116" s="44"/>
      <c r="F116" s="44"/>
      <c r="G116" s="44"/>
      <c r="H116" s="44"/>
      <c r="I116" s="44"/>
      <c r="J116" s="44"/>
      <c r="K116" s="44"/>
      <c r="L116" s="44"/>
      <c r="M116" s="44"/>
      <c r="N116" s="44"/>
      <c r="O116" s="44"/>
      <c r="P116" s="44"/>
      <c r="Q116" s="44"/>
      <c r="R116" s="44"/>
      <c r="S116" s="44"/>
      <c r="T116" s="44"/>
      <c r="U116" s="44"/>
      <c r="V116" s="44"/>
      <c r="W116" s="21"/>
      <c r="X116" s="21"/>
      <c r="Y116" s="44"/>
      <c r="Z116" s="44"/>
      <c r="AA116" s="44"/>
      <c r="AB116" s="44"/>
      <c r="AC116" s="44"/>
      <c r="AD116" s="32"/>
      <c r="AE116" s="32"/>
    </row>
    <row r="117" spans="1:31" ht="20.25" customHeight="1">
      <c r="A117" s="21"/>
      <c r="B117" s="77"/>
      <c r="C117" s="44"/>
      <c r="D117" s="44"/>
      <c r="E117" s="44"/>
      <c r="F117" s="44"/>
      <c r="G117" s="44"/>
      <c r="H117" s="44"/>
      <c r="I117" s="44"/>
      <c r="J117" s="44"/>
      <c r="K117" s="44"/>
      <c r="L117" s="44"/>
      <c r="M117" s="44"/>
      <c r="N117" s="44"/>
      <c r="O117" s="44"/>
      <c r="P117" s="44"/>
      <c r="Q117" s="44"/>
      <c r="R117" s="44"/>
      <c r="S117" s="44"/>
      <c r="T117" s="44"/>
      <c r="U117" s="44"/>
      <c r="V117" s="44"/>
      <c r="W117" s="21"/>
      <c r="X117" s="21"/>
      <c r="Y117" s="44"/>
      <c r="Z117" s="44"/>
      <c r="AA117" s="44"/>
      <c r="AB117" s="44"/>
      <c r="AC117" s="44"/>
      <c r="AD117" s="32"/>
      <c r="AE117" s="32"/>
    </row>
    <row r="118" spans="1:31" ht="20.25" customHeight="1">
      <c r="A118" s="21"/>
      <c r="B118" s="77"/>
      <c r="C118" s="44"/>
      <c r="D118" s="44"/>
      <c r="E118" s="44"/>
      <c r="F118" s="44"/>
      <c r="G118" s="44"/>
      <c r="H118" s="44"/>
      <c r="I118" s="44"/>
      <c r="J118" s="44"/>
      <c r="K118" s="44"/>
      <c r="L118" s="44"/>
      <c r="M118" s="44"/>
      <c r="N118" s="44"/>
      <c r="O118" s="44"/>
      <c r="P118" s="44"/>
      <c r="Q118" s="44"/>
      <c r="R118" s="44"/>
      <c r="S118" s="44"/>
      <c r="T118" s="44"/>
      <c r="U118" s="44"/>
      <c r="V118" s="44"/>
      <c r="W118" s="21"/>
      <c r="X118" s="21"/>
      <c r="Y118" s="44"/>
      <c r="Z118" s="44"/>
      <c r="AA118" s="44"/>
      <c r="AB118" s="44"/>
      <c r="AC118" s="44"/>
      <c r="AD118" s="32"/>
      <c r="AE118" s="32"/>
    </row>
    <row r="119" spans="1:31" ht="20.25" customHeight="1">
      <c r="A119" s="21"/>
      <c r="B119" s="77"/>
      <c r="C119" s="44"/>
      <c r="D119" s="44"/>
      <c r="E119" s="44"/>
      <c r="F119" s="44"/>
      <c r="G119" s="44"/>
      <c r="H119" s="44"/>
      <c r="I119" s="44"/>
      <c r="J119" s="44"/>
      <c r="K119" s="44"/>
      <c r="L119" s="44"/>
      <c r="M119" s="44"/>
      <c r="N119" s="44"/>
      <c r="O119" s="44"/>
      <c r="P119" s="44"/>
      <c r="Q119" s="44"/>
      <c r="R119" s="44"/>
      <c r="S119" s="44"/>
      <c r="T119" s="44"/>
      <c r="U119" s="44"/>
      <c r="V119" s="44"/>
      <c r="W119" s="21"/>
      <c r="X119" s="21"/>
      <c r="Y119" s="44"/>
      <c r="Z119" s="44"/>
      <c r="AA119" s="44"/>
      <c r="AB119" s="44"/>
      <c r="AC119" s="44"/>
      <c r="AD119" s="32"/>
      <c r="AE119" s="32"/>
    </row>
    <row r="120" spans="1:31" ht="20.25" customHeight="1">
      <c r="A120" s="21"/>
      <c r="B120" s="77"/>
      <c r="C120" s="44"/>
      <c r="D120" s="44"/>
      <c r="E120" s="44"/>
      <c r="F120" s="44"/>
      <c r="G120" s="44"/>
      <c r="H120" s="44"/>
      <c r="I120" s="44"/>
      <c r="J120" s="44"/>
      <c r="K120" s="44"/>
      <c r="L120" s="44"/>
      <c r="M120" s="44"/>
      <c r="N120" s="44"/>
      <c r="O120" s="44"/>
      <c r="P120" s="44"/>
      <c r="Q120" s="44"/>
      <c r="R120" s="44"/>
      <c r="S120" s="44"/>
      <c r="T120" s="44"/>
      <c r="U120" s="44"/>
      <c r="V120" s="44"/>
      <c r="W120" s="21"/>
      <c r="X120" s="21"/>
      <c r="Y120" s="44"/>
      <c r="Z120" s="44"/>
      <c r="AA120" s="44"/>
      <c r="AB120" s="44"/>
      <c r="AC120" s="44"/>
      <c r="AD120" s="32"/>
      <c r="AE120" s="32"/>
    </row>
    <row r="121" spans="1:31" ht="20.25" customHeight="1">
      <c r="A121" s="21"/>
      <c r="B121" s="77"/>
      <c r="C121" s="44"/>
      <c r="D121" s="44"/>
      <c r="E121" s="44"/>
      <c r="F121" s="44"/>
      <c r="G121" s="44"/>
      <c r="H121" s="44"/>
      <c r="I121" s="44"/>
      <c r="J121" s="44"/>
      <c r="K121" s="44"/>
      <c r="L121" s="44"/>
      <c r="M121" s="44"/>
      <c r="N121" s="44"/>
      <c r="O121" s="44"/>
      <c r="P121" s="44"/>
      <c r="Q121" s="44"/>
      <c r="R121" s="44"/>
      <c r="S121" s="44"/>
      <c r="T121" s="44"/>
      <c r="U121" s="44"/>
      <c r="V121" s="44"/>
      <c r="W121" s="21"/>
      <c r="X121" s="21"/>
      <c r="Y121" s="44"/>
      <c r="Z121" s="44"/>
      <c r="AA121" s="44"/>
      <c r="AB121" s="44"/>
      <c r="AC121" s="44"/>
      <c r="AD121" s="32"/>
      <c r="AE121" s="32"/>
    </row>
    <row r="122" spans="1:31" ht="20.25" customHeight="1">
      <c r="A122" s="21"/>
      <c r="B122" s="77"/>
      <c r="C122" s="44"/>
      <c r="D122" s="44"/>
      <c r="E122" s="44"/>
      <c r="F122" s="44"/>
      <c r="G122" s="44"/>
      <c r="H122" s="44"/>
      <c r="I122" s="44"/>
      <c r="J122" s="44"/>
      <c r="K122" s="44"/>
      <c r="L122" s="44"/>
      <c r="M122" s="44"/>
      <c r="N122" s="44"/>
      <c r="O122" s="44"/>
      <c r="P122" s="44"/>
      <c r="Q122" s="44"/>
      <c r="R122" s="44"/>
      <c r="S122" s="44"/>
      <c r="T122" s="44"/>
      <c r="U122" s="44"/>
      <c r="V122" s="44"/>
      <c r="W122" s="21"/>
      <c r="X122" s="21"/>
      <c r="Y122" s="44"/>
      <c r="Z122" s="44"/>
      <c r="AA122" s="44"/>
      <c r="AB122" s="44"/>
      <c r="AC122" s="44"/>
      <c r="AD122" s="32"/>
      <c r="AE122" s="32"/>
    </row>
    <row r="123" spans="1:31" ht="20.25" customHeight="1">
      <c r="A123" s="21"/>
      <c r="B123" s="77"/>
      <c r="C123" s="44"/>
      <c r="D123" s="44"/>
      <c r="E123" s="44"/>
      <c r="F123" s="44"/>
      <c r="G123" s="44"/>
      <c r="H123" s="44"/>
      <c r="I123" s="44"/>
      <c r="J123" s="44"/>
      <c r="K123" s="44"/>
      <c r="L123" s="44"/>
      <c r="M123" s="44"/>
      <c r="N123" s="44"/>
      <c r="O123" s="44"/>
      <c r="P123" s="44"/>
      <c r="Q123" s="44"/>
      <c r="R123" s="44"/>
      <c r="S123" s="44"/>
      <c r="T123" s="44"/>
      <c r="U123" s="44"/>
      <c r="V123" s="44"/>
      <c r="W123" s="21"/>
      <c r="X123" s="21"/>
      <c r="Y123" s="44"/>
      <c r="Z123" s="44"/>
      <c r="AA123" s="44"/>
      <c r="AB123" s="44"/>
      <c r="AC123" s="44"/>
      <c r="AD123" s="32"/>
      <c r="AE123" s="32"/>
    </row>
    <row r="124" spans="1:31" ht="20.25" customHeight="1">
      <c r="A124" s="21"/>
      <c r="B124" s="77"/>
      <c r="C124" s="44"/>
      <c r="D124" s="44"/>
      <c r="E124" s="44"/>
      <c r="F124" s="44"/>
      <c r="G124" s="44"/>
      <c r="H124" s="44"/>
      <c r="I124" s="44"/>
      <c r="J124" s="44"/>
      <c r="K124" s="44"/>
      <c r="L124" s="44"/>
      <c r="M124" s="44"/>
      <c r="N124" s="44"/>
      <c r="O124" s="44"/>
      <c r="P124" s="44"/>
      <c r="Q124" s="44"/>
      <c r="R124" s="44"/>
      <c r="S124" s="44"/>
      <c r="T124" s="44"/>
      <c r="U124" s="44"/>
      <c r="V124" s="44"/>
      <c r="W124" s="21"/>
      <c r="X124" s="21"/>
      <c r="Y124" s="44"/>
      <c r="Z124" s="44"/>
      <c r="AA124" s="44"/>
      <c r="AB124" s="44"/>
      <c r="AC124" s="44"/>
      <c r="AD124" s="32"/>
      <c r="AE124" s="32"/>
    </row>
    <row r="125" spans="1:31" ht="20.25" customHeight="1">
      <c r="A125" s="21"/>
      <c r="B125" s="77"/>
      <c r="C125" s="44"/>
      <c r="D125" s="44"/>
      <c r="E125" s="44"/>
      <c r="F125" s="44"/>
      <c r="G125" s="44"/>
      <c r="H125" s="44"/>
      <c r="I125" s="44"/>
      <c r="J125" s="44"/>
      <c r="K125" s="44"/>
      <c r="L125" s="44"/>
      <c r="M125" s="44"/>
      <c r="N125" s="44"/>
      <c r="O125" s="44"/>
      <c r="P125" s="44"/>
      <c r="Q125" s="44"/>
      <c r="R125" s="44"/>
      <c r="S125" s="44"/>
      <c r="T125" s="44"/>
      <c r="U125" s="44"/>
      <c r="V125" s="44"/>
      <c r="W125" s="21"/>
      <c r="X125" s="21"/>
      <c r="Y125" s="44"/>
      <c r="Z125" s="44"/>
      <c r="AA125" s="44"/>
      <c r="AB125" s="44"/>
      <c r="AC125" s="44"/>
      <c r="AD125" s="32"/>
      <c r="AE125" s="32"/>
    </row>
    <row r="126" spans="1:31" ht="20.25" customHeight="1">
      <c r="A126" s="21"/>
      <c r="B126" s="77"/>
      <c r="C126" s="44"/>
      <c r="D126" s="44"/>
      <c r="E126" s="44"/>
      <c r="F126" s="44"/>
      <c r="G126" s="44"/>
      <c r="H126" s="44"/>
      <c r="I126" s="44"/>
      <c r="J126" s="44"/>
      <c r="K126" s="44"/>
      <c r="L126" s="44"/>
      <c r="M126" s="44"/>
      <c r="N126" s="44"/>
      <c r="O126" s="44"/>
      <c r="P126" s="44"/>
      <c r="Q126" s="44"/>
      <c r="R126" s="44"/>
      <c r="S126" s="44"/>
      <c r="T126" s="44"/>
      <c r="U126" s="44"/>
      <c r="V126" s="44"/>
      <c r="W126" s="21"/>
      <c r="X126" s="21"/>
      <c r="Y126" s="44"/>
      <c r="Z126" s="44"/>
      <c r="AA126" s="44"/>
      <c r="AB126" s="44"/>
      <c r="AC126" s="44"/>
      <c r="AD126" s="32"/>
      <c r="AE126" s="32"/>
    </row>
    <row r="127" spans="1:31" ht="20.25" customHeight="1">
      <c r="A127" s="21"/>
      <c r="B127" s="77"/>
      <c r="C127" s="44"/>
      <c r="D127" s="44"/>
      <c r="E127" s="44"/>
      <c r="F127" s="44"/>
      <c r="G127" s="44"/>
      <c r="H127" s="44"/>
      <c r="I127" s="44"/>
      <c r="J127" s="44"/>
      <c r="K127" s="44"/>
      <c r="L127" s="44"/>
      <c r="M127" s="44"/>
      <c r="N127" s="44"/>
      <c r="O127" s="44"/>
      <c r="P127" s="44"/>
      <c r="Q127" s="44"/>
      <c r="R127" s="44"/>
      <c r="S127" s="44"/>
      <c r="T127" s="44"/>
      <c r="U127" s="44"/>
      <c r="V127" s="44"/>
      <c r="W127" s="21"/>
      <c r="X127" s="21"/>
      <c r="Y127" s="44"/>
      <c r="Z127" s="44"/>
      <c r="AA127" s="44"/>
      <c r="AB127" s="44"/>
      <c r="AC127" s="44"/>
      <c r="AD127" s="32"/>
      <c r="AE127" s="32"/>
    </row>
    <row r="128" spans="1:31" ht="20.25" customHeight="1">
      <c r="A128" s="21"/>
      <c r="B128" s="77"/>
      <c r="C128" s="44"/>
      <c r="D128" s="44"/>
      <c r="E128" s="44"/>
      <c r="F128" s="44"/>
      <c r="G128" s="44"/>
      <c r="H128" s="44"/>
      <c r="I128" s="44"/>
      <c r="J128" s="44"/>
      <c r="K128" s="44"/>
      <c r="L128" s="44"/>
      <c r="M128" s="44"/>
      <c r="N128" s="44"/>
      <c r="O128" s="44"/>
      <c r="P128" s="44"/>
      <c r="Q128" s="44"/>
      <c r="R128" s="44"/>
      <c r="S128" s="44"/>
      <c r="T128" s="44"/>
      <c r="U128" s="44"/>
      <c r="V128" s="44"/>
      <c r="W128" s="21"/>
      <c r="X128" s="21"/>
      <c r="Y128" s="44"/>
      <c r="Z128" s="44"/>
      <c r="AA128" s="44"/>
      <c r="AB128" s="44"/>
      <c r="AC128" s="44"/>
      <c r="AD128" s="32"/>
      <c r="AE128" s="32"/>
    </row>
    <row r="129" spans="1:31" ht="20.25" customHeight="1">
      <c r="A129" s="21"/>
      <c r="B129" s="77"/>
      <c r="C129" s="44"/>
      <c r="D129" s="44"/>
      <c r="E129" s="44"/>
      <c r="F129" s="44"/>
      <c r="G129" s="44"/>
      <c r="H129" s="44"/>
      <c r="I129" s="44"/>
      <c r="J129" s="44"/>
      <c r="K129" s="44"/>
      <c r="L129" s="44"/>
      <c r="M129" s="44"/>
      <c r="N129" s="44"/>
      <c r="O129" s="44"/>
      <c r="P129" s="44"/>
      <c r="Q129" s="44"/>
      <c r="R129" s="44"/>
      <c r="S129" s="44"/>
      <c r="T129" s="44"/>
      <c r="U129" s="44"/>
      <c r="V129" s="44"/>
      <c r="W129" s="21"/>
      <c r="X129" s="21"/>
      <c r="Y129" s="44"/>
      <c r="Z129" s="44"/>
      <c r="AA129" s="44"/>
      <c r="AB129" s="44"/>
      <c r="AC129" s="44"/>
      <c r="AD129" s="32"/>
      <c r="AE129" s="32"/>
    </row>
    <row r="130" spans="1:31" ht="20.25" customHeight="1">
      <c r="A130" s="21"/>
      <c r="B130" s="77"/>
      <c r="C130" s="44"/>
      <c r="D130" s="44"/>
      <c r="E130" s="44"/>
      <c r="F130" s="44"/>
      <c r="G130" s="44"/>
      <c r="H130" s="44"/>
      <c r="I130" s="44"/>
      <c r="J130" s="44"/>
      <c r="K130" s="44"/>
      <c r="L130" s="44"/>
      <c r="M130" s="44"/>
      <c r="N130" s="44"/>
      <c r="O130" s="44"/>
      <c r="P130" s="44"/>
      <c r="Q130" s="44"/>
      <c r="R130" s="44"/>
      <c r="S130" s="44"/>
      <c r="T130" s="44"/>
      <c r="U130" s="44"/>
      <c r="V130" s="44"/>
      <c r="W130" s="21"/>
      <c r="X130" s="21"/>
      <c r="Y130" s="44"/>
      <c r="Z130" s="44"/>
      <c r="AA130" s="44"/>
      <c r="AB130" s="44"/>
      <c r="AC130" s="44"/>
      <c r="AD130" s="32"/>
      <c r="AE130" s="32"/>
    </row>
    <row r="131" spans="1:31" ht="20.25" customHeight="1">
      <c r="A131" s="21"/>
      <c r="B131" s="77"/>
      <c r="C131" s="44"/>
      <c r="D131" s="44"/>
      <c r="E131" s="44"/>
      <c r="F131" s="44"/>
      <c r="G131" s="44"/>
      <c r="H131" s="44"/>
      <c r="I131" s="44"/>
      <c r="J131" s="44"/>
      <c r="K131" s="44"/>
      <c r="L131" s="44"/>
      <c r="M131" s="44"/>
      <c r="N131" s="44"/>
      <c r="O131" s="44"/>
      <c r="P131" s="44"/>
      <c r="Q131" s="44"/>
      <c r="R131" s="44"/>
      <c r="S131" s="44"/>
      <c r="T131" s="44"/>
      <c r="U131" s="44"/>
      <c r="V131" s="44"/>
      <c r="W131" s="21"/>
      <c r="X131" s="21"/>
      <c r="Y131" s="44"/>
      <c r="Z131" s="44"/>
      <c r="AA131" s="44"/>
      <c r="AB131" s="44"/>
      <c r="AC131" s="44"/>
      <c r="AD131" s="32"/>
      <c r="AE131" s="32"/>
    </row>
    <row r="132" spans="1:31" ht="20.25" customHeight="1">
      <c r="A132" s="21"/>
      <c r="B132" s="77"/>
      <c r="C132" s="44"/>
      <c r="D132" s="44"/>
      <c r="E132" s="44"/>
      <c r="F132" s="44"/>
      <c r="G132" s="44"/>
      <c r="H132" s="44"/>
      <c r="I132" s="44"/>
      <c r="J132" s="44"/>
      <c r="K132" s="44"/>
      <c r="L132" s="44"/>
      <c r="M132" s="44"/>
      <c r="N132" s="44"/>
      <c r="O132" s="44"/>
      <c r="P132" s="44"/>
      <c r="Q132" s="44"/>
      <c r="R132" s="44"/>
      <c r="S132" s="44"/>
      <c r="T132" s="44"/>
      <c r="U132" s="44"/>
      <c r="V132" s="44"/>
      <c r="W132" s="21"/>
      <c r="X132" s="21"/>
      <c r="Y132" s="44"/>
      <c r="Z132" s="44"/>
      <c r="AA132" s="44"/>
      <c r="AB132" s="44"/>
      <c r="AC132" s="44"/>
      <c r="AD132" s="32"/>
      <c r="AE132" s="32"/>
    </row>
    <row r="133" spans="1:31" ht="20.25" customHeight="1">
      <c r="A133" s="21"/>
      <c r="B133" s="77"/>
      <c r="C133" s="44"/>
      <c r="D133" s="44"/>
      <c r="E133" s="44"/>
      <c r="F133" s="44"/>
      <c r="G133" s="44"/>
      <c r="H133" s="44"/>
      <c r="I133" s="44"/>
      <c r="J133" s="44"/>
      <c r="K133" s="44"/>
      <c r="L133" s="44"/>
      <c r="M133" s="44"/>
      <c r="N133" s="44"/>
      <c r="O133" s="44"/>
      <c r="P133" s="44"/>
      <c r="Q133" s="44"/>
      <c r="R133" s="44"/>
      <c r="S133" s="44"/>
      <c r="T133" s="44"/>
      <c r="U133" s="44"/>
      <c r="V133" s="44"/>
      <c r="W133" s="21"/>
      <c r="X133" s="21"/>
      <c r="Y133" s="44"/>
      <c r="Z133" s="44"/>
      <c r="AA133" s="44"/>
      <c r="AB133" s="44"/>
      <c r="AC133" s="44"/>
      <c r="AD133" s="32"/>
      <c r="AE133" s="32"/>
    </row>
    <row r="134" spans="1:31" ht="20.25" customHeight="1">
      <c r="A134" s="21"/>
      <c r="B134" s="77"/>
      <c r="C134" s="44"/>
      <c r="D134" s="44"/>
      <c r="E134" s="44"/>
      <c r="F134" s="44"/>
      <c r="G134" s="44"/>
      <c r="H134" s="44"/>
      <c r="I134" s="44"/>
      <c r="J134" s="44"/>
      <c r="K134" s="44"/>
      <c r="L134" s="44"/>
      <c r="M134" s="44"/>
      <c r="N134" s="44"/>
      <c r="O134" s="44"/>
      <c r="P134" s="44"/>
      <c r="Q134" s="44"/>
      <c r="R134" s="44"/>
      <c r="S134" s="44"/>
      <c r="T134" s="44"/>
      <c r="U134" s="44"/>
      <c r="V134" s="44"/>
      <c r="W134" s="21"/>
      <c r="X134" s="21"/>
      <c r="Y134" s="44"/>
      <c r="Z134" s="44"/>
      <c r="AA134" s="44"/>
      <c r="AB134" s="44"/>
      <c r="AC134" s="44"/>
      <c r="AD134" s="32"/>
      <c r="AE134" s="32"/>
    </row>
    <row r="135" spans="1:31" ht="20.25" customHeight="1">
      <c r="A135" s="21"/>
      <c r="B135" s="77"/>
      <c r="C135" s="44"/>
      <c r="D135" s="44"/>
      <c r="E135" s="44"/>
      <c r="F135" s="44"/>
      <c r="G135" s="44"/>
      <c r="H135" s="44"/>
      <c r="I135" s="44"/>
      <c r="J135" s="44"/>
      <c r="K135" s="44"/>
      <c r="L135" s="44"/>
      <c r="M135" s="44"/>
      <c r="N135" s="44"/>
      <c r="O135" s="44"/>
      <c r="P135" s="44"/>
      <c r="Q135" s="44"/>
      <c r="R135" s="44"/>
      <c r="S135" s="44"/>
      <c r="T135" s="44"/>
      <c r="U135" s="44"/>
      <c r="V135" s="44"/>
      <c r="W135" s="21"/>
      <c r="X135" s="21"/>
      <c r="Y135" s="44"/>
      <c r="Z135" s="44"/>
      <c r="AA135" s="44"/>
      <c r="AB135" s="44"/>
      <c r="AC135" s="44"/>
      <c r="AD135" s="32"/>
      <c r="AE135" s="32"/>
    </row>
    <row r="136" spans="1:31" ht="20.25" customHeight="1">
      <c r="A136" s="21"/>
      <c r="B136" s="77"/>
      <c r="C136" s="44"/>
      <c r="D136" s="44"/>
      <c r="E136" s="44"/>
      <c r="F136" s="44"/>
      <c r="G136" s="44"/>
      <c r="H136" s="44"/>
      <c r="I136" s="44"/>
      <c r="J136" s="44"/>
      <c r="K136" s="44"/>
      <c r="L136" s="44"/>
      <c r="M136" s="44"/>
      <c r="N136" s="44"/>
      <c r="O136" s="44"/>
      <c r="P136" s="44"/>
      <c r="Q136" s="44"/>
      <c r="R136" s="44"/>
      <c r="S136" s="44"/>
      <c r="T136" s="44"/>
      <c r="U136" s="44"/>
      <c r="V136" s="44"/>
      <c r="W136" s="21"/>
      <c r="X136" s="21"/>
      <c r="Y136" s="44"/>
      <c r="Z136" s="44"/>
      <c r="AA136" s="44"/>
      <c r="AB136" s="44"/>
      <c r="AC136" s="44"/>
      <c r="AD136" s="32"/>
      <c r="AE136" s="32"/>
    </row>
    <row r="137" spans="1:31" ht="20.25" customHeight="1">
      <c r="A137" s="21"/>
      <c r="B137" s="77"/>
      <c r="C137" s="44"/>
      <c r="D137" s="44"/>
      <c r="E137" s="44"/>
      <c r="F137" s="44"/>
      <c r="G137" s="44"/>
      <c r="H137" s="44"/>
      <c r="I137" s="44"/>
      <c r="J137" s="44"/>
      <c r="K137" s="44"/>
      <c r="L137" s="44"/>
      <c r="M137" s="44"/>
      <c r="N137" s="44"/>
      <c r="O137" s="44"/>
      <c r="P137" s="44"/>
      <c r="Q137" s="44"/>
      <c r="R137" s="44"/>
      <c r="S137" s="44"/>
      <c r="T137" s="44"/>
      <c r="U137" s="44"/>
      <c r="V137" s="44"/>
      <c r="W137" s="21"/>
      <c r="X137" s="21"/>
      <c r="Y137" s="44"/>
      <c r="Z137" s="44"/>
      <c r="AA137" s="44"/>
      <c r="AB137" s="44"/>
      <c r="AC137" s="44"/>
      <c r="AD137" s="32"/>
      <c r="AE137" s="32"/>
    </row>
    <row r="138" spans="1:31" ht="20.25" customHeight="1">
      <c r="A138" s="21"/>
      <c r="B138" s="77"/>
      <c r="C138" s="44"/>
      <c r="D138" s="44"/>
      <c r="E138" s="44"/>
      <c r="F138" s="44"/>
      <c r="G138" s="44"/>
      <c r="H138" s="44"/>
      <c r="I138" s="44"/>
      <c r="J138" s="44"/>
      <c r="K138" s="44"/>
      <c r="L138" s="44"/>
      <c r="M138" s="44"/>
      <c r="N138" s="44"/>
      <c r="O138" s="44"/>
      <c r="P138" s="44"/>
      <c r="Q138" s="44"/>
      <c r="R138" s="44"/>
      <c r="S138" s="44"/>
      <c r="T138" s="44"/>
      <c r="U138" s="44"/>
      <c r="V138" s="44"/>
      <c r="W138" s="21"/>
      <c r="X138" s="21"/>
      <c r="Y138" s="44"/>
      <c r="Z138" s="44"/>
      <c r="AA138" s="44"/>
      <c r="AB138" s="44"/>
      <c r="AC138" s="44"/>
      <c r="AD138" s="32"/>
      <c r="AE138" s="32"/>
    </row>
    <row r="139" spans="1:31" ht="20.25" customHeight="1">
      <c r="A139" s="21"/>
      <c r="B139" s="77"/>
      <c r="C139" s="44"/>
      <c r="D139" s="44"/>
      <c r="E139" s="44"/>
      <c r="F139" s="44"/>
      <c r="G139" s="44"/>
      <c r="H139" s="44"/>
      <c r="I139" s="44"/>
      <c r="J139" s="44"/>
      <c r="K139" s="44"/>
      <c r="L139" s="44"/>
      <c r="M139" s="44"/>
      <c r="N139" s="44"/>
      <c r="O139" s="44"/>
      <c r="P139" s="44"/>
      <c r="Q139" s="44"/>
      <c r="R139" s="44"/>
      <c r="S139" s="44"/>
      <c r="T139" s="44"/>
      <c r="U139" s="44"/>
      <c r="V139" s="44"/>
      <c r="W139" s="21"/>
      <c r="X139" s="21"/>
      <c r="Y139" s="44"/>
      <c r="Z139" s="44"/>
      <c r="AA139" s="44"/>
      <c r="AB139" s="44"/>
      <c r="AC139" s="44"/>
      <c r="AD139" s="32"/>
      <c r="AE139" s="32"/>
    </row>
    <row r="140" spans="1:31" ht="20.25" customHeight="1">
      <c r="A140" s="21"/>
      <c r="B140" s="77"/>
      <c r="C140" s="44"/>
      <c r="D140" s="44"/>
      <c r="E140" s="44"/>
      <c r="F140" s="44"/>
      <c r="G140" s="44"/>
      <c r="H140" s="44"/>
      <c r="I140" s="44"/>
      <c r="J140" s="44"/>
      <c r="K140" s="44"/>
      <c r="L140" s="44"/>
      <c r="M140" s="44"/>
      <c r="N140" s="44"/>
      <c r="O140" s="44"/>
      <c r="P140" s="44"/>
      <c r="Q140" s="44"/>
      <c r="R140" s="44"/>
      <c r="S140" s="44"/>
      <c r="T140" s="44"/>
      <c r="U140" s="44"/>
      <c r="V140" s="44"/>
      <c r="W140" s="21"/>
      <c r="X140" s="21"/>
      <c r="Y140" s="44"/>
      <c r="Z140" s="44"/>
      <c r="AA140" s="44"/>
      <c r="AB140" s="44"/>
      <c r="AC140" s="44"/>
      <c r="AD140" s="32"/>
      <c r="AE140" s="32"/>
    </row>
    <row r="141" spans="1:31" ht="20.25" customHeight="1">
      <c r="A141" s="21"/>
      <c r="B141" s="77"/>
      <c r="C141" s="44"/>
      <c r="D141" s="44"/>
      <c r="E141" s="44"/>
      <c r="F141" s="44"/>
      <c r="G141" s="44"/>
      <c r="H141" s="44"/>
      <c r="I141" s="44"/>
      <c r="J141" s="44"/>
      <c r="K141" s="44"/>
      <c r="L141" s="44"/>
      <c r="M141" s="44"/>
      <c r="N141" s="44"/>
      <c r="O141" s="44"/>
      <c r="P141" s="44"/>
      <c r="Q141" s="44"/>
      <c r="R141" s="44"/>
      <c r="S141" s="44"/>
      <c r="T141" s="44"/>
      <c r="U141" s="44"/>
      <c r="V141" s="44"/>
      <c r="W141" s="21"/>
      <c r="X141" s="21"/>
      <c r="Y141" s="44"/>
      <c r="Z141" s="44"/>
      <c r="AA141" s="44"/>
      <c r="AB141" s="44"/>
      <c r="AC141" s="44"/>
      <c r="AD141" s="32"/>
      <c r="AE141" s="32"/>
    </row>
    <row r="142" spans="1:31" ht="20.25" customHeight="1">
      <c r="A142" s="21"/>
      <c r="B142" s="77"/>
      <c r="C142" s="44"/>
      <c r="D142" s="44"/>
      <c r="E142" s="44"/>
      <c r="F142" s="44"/>
      <c r="G142" s="44"/>
      <c r="H142" s="44"/>
      <c r="I142" s="44"/>
      <c r="J142" s="44"/>
      <c r="K142" s="44"/>
      <c r="L142" s="44"/>
      <c r="M142" s="44"/>
      <c r="N142" s="44"/>
      <c r="O142" s="44"/>
      <c r="P142" s="44"/>
      <c r="Q142" s="44"/>
      <c r="R142" s="44"/>
      <c r="S142" s="44"/>
      <c r="T142" s="44"/>
      <c r="U142" s="44"/>
      <c r="V142" s="44"/>
      <c r="W142" s="21"/>
      <c r="X142" s="21"/>
      <c r="Y142" s="44"/>
      <c r="Z142" s="44"/>
      <c r="AA142" s="44"/>
      <c r="AB142" s="44"/>
      <c r="AC142" s="44"/>
      <c r="AD142" s="32"/>
      <c r="AE142" s="32"/>
    </row>
    <row r="143" spans="1:31" ht="20.25" customHeight="1">
      <c r="A143" s="21"/>
      <c r="B143" s="77"/>
      <c r="C143" s="44"/>
      <c r="D143" s="44"/>
      <c r="E143" s="44"/>
      <c r="F143" s="44"/>
      <c r="G143" s="44"/>
      <c r="H143" s="44"/>
      <c r="I143" s="44"/>
      <c r="J143" s="44"/>
      <c r="K143" s="44"/>
      <c r="L143" s="44"/>
      <c r="M143" s="44"/>
      <c r="N143" s="44"/>
      <c r="O143" s="44"/>
      <c r="P143" s="44"/>
      <c r="Q143" s="44"/>
      <c r="R143" s="44"/>
      <c r="S143" s="44"/>
      <c r="T143" s="44"/>
      <c r="U143" s="44"/>
      <c r="V143" s="44"/>
      <c r="W143" s="21"/>
      <c r="X143" s="21"/>
      <c r="Y143" s="44"/>
      <c r="Z143" s="44"/>
      <c r="AA143" s="44"/>
      <c r="AB143" s="44"/>
      <c r="AC143" s="44"/>
      <c r="AD143" s="32"/>
      <c r="AE143" s="32"/>
    </row>
    <row r="144" spans="1:31" ht="20.25" customHeight="1">
      <c r="A144" s="21"/>
      <c r="B144" s="77"/>
      <c r="C144" s="44"/>
      <c r="D144" s="44"/>
      <c r="E144" s="44"/>
      <c r="F144" s="44"/>
      <c r="G144" s="44"/>
      <c r="H144" s="44"/>
      <c r="I144" s="44"/>
      <c r="J144" s="44"/>
      <c r="K144" s="44"/>
      <c r="L144" s="44"/>
      <c r="M144" s="44"/>
      <c r="N144" s="44"/>
      <c r="O144" s="44"/>
      <c r="P144" s="44"/>
      <c r="Q144" s="44"/>
      <c r="R144" s="44"/>
      <c r="S144" s="44"/>
      <c r="T144" s="44"/>
      <c r="U144" s="44"/>
      <c r="V144" s="44"/>
      <c r="W144" s="21"/>
      <c r="X144" s="21"/>
      <c r="Y144" s="44"/>
      <c r="Z144" s="44"/>
      <c r="AA144" s="44"/>
      <c r="AB144" s="44"/>
      <c r="AC144" s="44"/>
      <c r="AD144" s="32"/>
      <c r="AE144" s="32"/>
    </row>
    <row r="145" spans="1:31" ht="20.25" customHeight="1">
      <c r="A145" s="21"/>
      <c r="B145" s="77"/>
      <c r="C145" s="44"/>
      <c r="D145" s="44"/>
      <c r="E145" s="44"/>
      <c r="F145" s="44"/>
      <c r="G145" s="44"/>
      <c r="H145" s="44"/>
      <c r="I145" s="44"/>
      <c r="J145" s="44"/>
      <c r="K145" s="44"/>
      <c r="L145" s="44"/>
      <c r="M145" s="44"/>
      <c r="N145" s="44"/>
      <c r="O145" s="44"/>
      <c r="P145" s="44"/>
      <c r="Q145" s="44"/>
      <c r="R145" s="44"/>
      <c r="S145" s="44"/>
      <c r="T145" s="44"/>
      <c r="U145" s="44"/>
      <c r="V145" s="44"/>
      <c r="W145" s="21"/>
      <c r="X145" s="21"/>
      <c r="Y145" s="44"/>
      <c r="Z145" s="44"/>
      <c r="AA145" s="44"/>
      <c r="AB145" s="44"/>
      <c r="AC145" s="44"/>
      <c r="AD145" s="32"/>
      <c r="AE145" s="32"/>
    </row>
    <row r="146" spans="1:31" ht="20.25" customHeight="1">
      <c r="A146" s="21"/>
      <c r="B146" s="77"/>
      <c r="C146" s="44"/>
      <c r="D146" s="44"/>
      <c r="E146" s="44"/>
      <c r="F146" s="44"/>
      <c r="G146" s="44"/>
      <c r="H146" s="44"/>
      <c r="I146" s="44"/>
      <c r="J146" s="44"/>
      <c r="K146" s="44"/>
      <c r="L146" s="44"/>
      <c r="M146" s="44"/>
      <c r="N146" s="44"/>
      <c r="O146" s="44"/>
      <c r="P146" s="44"/>
      <c r="Q146" s="44"/>
      <c r="R146" s="44"/>
      <c r="S146" s="44"/>
      <c r="T146" s="44"/>
      <c r="U146" s="44"/>
      <c r="V146" s="44"/>
      <c r="W146" s="21"/>
      <c r="X146" s="21"/>
      <c r="Y146" s="44"/>
      <c r="Z146" s="44"/>
      <c r="AA146" s="44"/>
      <c r="AB146" s="44"/>
      <c r="AC146" s="44"/>
      <c r="AD146" s="32"/>
      <c r="AE146" s="32"/>
    </row>
    <row r="147" spans="1:31" ht="20.25" customHeight="1">
      <c r="A147" s="21"/>
      <c r="B147" s="77"/>
      <c r="C147" s="44"/>
      <c r="D147" s="44"/>
      <c r="E147" s="44"/>
      <c r="F147" s="44"/>
      <c r="G147" s="44"/>
      <c r="H147" s="44"/>
      <c r="I147" s="44"/>
      <c r="J147" s="44"/>
      <c r="K147" s="44"/>
      <c r="L147" s="44"/>
      <c r="M147" s="44"/>
      <c r="N147" s="44"/>
      <c r="O147" s="44"/>
      <c r="P147" s="44"/>
      <c r="Q147" s="44"/>
      <c r="R147" s="44"/>
      <c r="S147" s="44"/>
      <c r="T147" s="44"/>
      <c r="U147" s="44"/>
      <c r="V147" s="44"/>
      <c r="W147" s="21"/>
      <c r="X147" s="21"/>
      <c r="Y147" s="44"/>
      <c r="Z147" s="44"/>
      <c r="AA147" s="44"/>
      <c r="AB147" s="44"/>
      <c r="AC147" s="44"/>
      <c r="AD147" s="32"/>
      <c r="AE147" s="32"/>
    </row>
    <row r="148" spans="1:31" ht="20.25" customHeight="1">
      <c r="A148" s="21"/>
      <c r="B148" s="77"/>
      <c r="C148" s="44"/>
      <c r="D148" s="44"/>
      <c r="E148" s="44"/>
      <c r="F148" s="44"/>
      <c r="G148" s="44"/>
      <c r="H148" s="44"/>
      <c r="I148" s="44"/>
      <c r="J148" s="44"/>
      <c r="K148" s="44"/>
      <c r="L148" s="44"/>
      <c r="M148" s="44"/>
      <c r="N148" s="44"/>
      <c r="O148" s="44"/>
      <c r="P148" s="44"/>
      <c r="Q148" s="44"/>
      <c r="R148" s="44"/>
      <c r="S148" s="44"/>
      <c r="T148" s="44"/>
      <c r="U148" s="44"/>
      <c r="V148" s="44"/>
      <c r="W148" s="21"/>
      <c r="X148" s="21"/>
      <c r="Y148" s="44"/>
      <c r="Z148" s="44"/>
      <c r="AA148" s="44"/>
      <c r="AB148" s="44"/>
      <c r="AC148" s="44"/>
      <c r="AD148" s="32"/>
      <c r="AE148" s="32"/>
    </row>
    <row r="149" spans="1:31" ht="20.25" customHeight="1">
      <c r="A149" s="21"/>
      <c r="B149" s="77"/>
      <c r="C149" s="44"/>
      <c r="D149" s="44"/>
      <c r="E149" s="44"/>
      <c r="F149" s="44"/>
      <c r="G149" s="44"/>
      <c r="H149" s="44"/>
      <c r="I149" s="44"/>
      <c r="J149" s="44"/>
      <c r="K149" s="44"/>
      <c r="L149" s="44"/>
      <c r="M149" s="44"/>
      <c r="N149" s="44"/>
      <c r="O149" s="44"/>
      <c r="P149" s="44"/>
      <c r="Q149" s="44"/>
      <c r="R149" s="44"/>
      <c r="S149" s="44"/>
      <c r="T149" s="44"/>
      <c r="U149" s="44"/>
      <c r="V149" s="44"/>
      <c r="W149" s="21"/>
      <c r="X149" s="21"/>
      <c r="Y149" s="44"/>
      <c r="Z149" s="44"/>
      <c r="AA149" s="44"/>
      <c r="AB149" s="44"/>
      <c r="AC149" s="44"/>
      <c r="AD149" s="32"/>
      <c r="AE149" s="32"/>
    </row>
    <row r="150" spans="1:31" ht="20.25" customHeight="1">
      <c r="A150" s="21"/>
      <c r="B150" s="77"/>
      <c r="C150" s="44"/>
      <c r="D150" s="44"/>
      <c r="E150" s="44"/>
      <c r="F150" s="44"/>
      <c r="G150" s="44"/>
      <c r="H150" s="44"/>
      <c r="I150" s="44"/>
      <c r="J150" s="44"/>
      <c r="K150" s="44"/>
      <c r="L150" s="44"/>
      <c r="M150" s="44"/>
      <c r="N150" s="44"/>
      <c r="O150" s="44"/>
      <c r="P150" s="44"/>
      <c r="Q150" s="44"/>
      <c r="R150" s="44"/>
      <c r="S150" s="44"/>
      <c r="T150" s="44"/>
      <c r="U150" s="44"/>
      <c r="V150" s="44"/>
      <c r="W150" s="21"/>
      <c r="X150" s="21"/>
      <c r="Y150" s="44"/>
      <c r="Z150" s="44"/>
      <c r="AA150" s="44"/>
      <c r="AB150" s="44"/>
      <c r="AC150" s="44"/>
      <c r="AD150" s="32"/>
      <c r="AE150" s="32"/>
    </row>
    <row r="151" spans="1:31" ht="20.25" customHeight="1">
      <c r="A151" s="21"/>
      <c r="B151" s="77"/>
      <c r="C151" s="44"/>
      <c r="D151" s="44"/>
      <c r="E151" s="44"/>
      <c r="F151" s="44"/>
      <c r="G151" s="44"/>
      <c r="H151" s="44"/>
      <c r="I151" s="44"/>
      <c r="J151" s="44"/>
      <c r="K151" s="44"/>
      <c r="L151" s="44"/>
      <c r="M151" s="44"/>
      <c r="N151" s="44"/>
      <c r="O151" s="44"/>
      <c r="P151" s="44"/>
      <c r="Q151" s="44"/>
      <c r="R151" s="44"/>
      <c r="S151" s="44"/>
      <c r="T151" s="44"/>
      <c r="U151" s="44"/>
      <c r="V151" s="44"/>
      <c r="W151" s="21"/>
      <c r="X151" s="21"/>
      <c r="Y151" s="44"/>
      <c r="Z151" s="44"/>
      <c r="AA151" s="44"/>
      <c r="AB151" s="44"/>
      <c r="AC151" s="44"/>
      <c r="AD151" s="32"/>
      <c r="AE151" s="32"/>
    </row>
    <row r="152" spans="1:31" ht="20.25" customHeight="1">
      <c r="A152" s="21"/>
      <c r="B152" s="77"/>
      <c r="C152" s="44"/>
      <c r="D152" s="44"/>
      <c r="E152" s="44"/>
      <c r="F152" s="44"/>
      <c r="G152" s="44"/>
      <c r="H152" s="44"/>
      <c r="I152" s="44"/>
      <c r="J152" s="44"/>
      <c r="K152" s="44"/>
      <c r="L152" s="44"/>
      <c r="M152" s="44"/>
      <c r="N152" s="44"/>
      <c r="O152" s="44"/>
      <c r="P152" s="44"/>
      <c r="Q152" s="44"/>
      <c r="R152" s="44"/>
      <c r="S152" s="44"/>
      <c r="T152" s="44"/>
      <c r="U152" s="44"/>
      <c r="V152" s="44"/>
      <c r="W152" s="21"/>
      <c r="X152" s="21"/>
      <c r="Y152" s="44"/>
      <c r="Z152" s="44"/>
      <c r="AA152" s="44"/>
      <c r="AB152" s="44"/>
      <c r="AC152" s="44"/>
      <c r="AD152" s="32"/>
      <c r="AE152" s="32"/>
    </row>
    <row r="153" spans="1:31" ht="20.25" customHeight="1">
      <c r="A153" s="21"/>
      <c r="B153" s="77"/>
      <c r="C153" s="44"/>
      <c r="D153" s="44"/>
      <c r="E153" s="44"/>
      <c r="F153" s="44"/>
      <c r="G153" s="44"/>
      <c r="H153" s="44"/>
      <c r="I153" s="44"/>
      <c r="J153" s="44"/>
      <c r="K153" s="44"/>
      <c r="L153" s="44"/>
      <c r="M153" s="44"/>
      <c r="N153" s="44"/>
      <c r="O153" s="44"/>
      <c r="P153" s="44"/>
      <c r="Q153" s="44"/>
      <c r="R153" s="44"/>
      <c r="S153" s="44"/>
      <c r="T153" s="44"/>
      <c r="U153" s="44"/>
      <c r="V153" s="44"/>
      <c r="W153" s="21"/>
      <c r="X153" s="21"/>
      <c r="Y153" s="44"/>
      <c r="Z153" s="44"/>
      <c r="AA153" s="44"/>
      <c r="AB153" s="44"/>
      <c r="AC153" s="44"/>
      <c r="AD153" s="32"/>
      <c r="AE153" s="32"/>
    </row>
    <row r="154" spans="1:31" ht="20.25" customHeight="1">
      <c r="A154" s="21"/>
      <c r="B154" s="77"/>
      <c r="C154" s="44"/>
      <c r="D154" s="44"/>
      <c r="E154" s="44"/>
      <c r="F154" s="44"/>
      <c r="G154" s="44"/>
      <c r="H154" s="44"/>
      <c r="I154" s="44"/>
      <c r="J154" s="44"/>
      <c r="K154" s="44"/>
      <c r="L154" s="44"/>
      <c r="M154" s="44"/>
      <c r="N154" s="44"/>
      <c r="O154" s="44"/>
      <c r="P154" s="44"/>
      <c r="Q154" s="44"/>
      <c r="R154" s="44"/>
      <c r="S154" s="44"/>
      <c r="T154" s="44"/>
      <c r="U154" s="44"/>
      <c r="V154" s="44"/>
      <c r="W154" s="21"/>
      <c r="X154" s="21"/>
      <c r="Y154" s="44"/>
      <c r="Z154" s="44"/>
      <c r="AA154" s="44"/>
      <c r="AB154" s="44"/>
      <c r="AC154" s="44"/>
      <c r="AD154" s="32"/>
      <c r="AE154" s="32"/>
    </row>
    <row r="155" spans="1:31" ht="20.25" customHeight="1">
      <c r="A155" s="21"/>
      <c r="B155" s="77"/>
      <c r="C155" s="44"/>
      <c r="D155" s="44"/>
      <c r="E155" s="44"/>
      <c r="F155" s="44"/>
      <c r="G155" s="44"/>
      <c r="H155" s="44"/>
      <c r="I155" s="44"/>
      <c r="J155" s="44"/>
      <c r="K155" s="44"/>
      <c r="L155" s="44"/>
      <c r="M155" s="44"/>
      <c r="N155" s="44"/>
      <c r="O155" s="44"/>
      <c r="P155" s="44"/>
      <c r="Q155" s="44"/>
      <c r="R155" s="44"/>
      <c r="S155" s="44"/>
      <c r="T155" s="44"/>
      <c r="U155" s="44"/>
      <c r="V155" s="44"/>
      <c r="W155" s="21"/>
      <c r="X155" s="21"/>
      <c r="Y155" s="44"/>
      <c r="Z155" s="44"/>
      <c r="AA155" s="44"/>
      <c r="AB155" s="44"/>
      <c r="AC155" s="44"/>
      <c r="AD155" s="32"/>
      <c r="AE155" s="32"/>
    </row>
    <row r="156" spans="1:31" ht="20.25" customHeight="1">
      <c r="A156" s="21"/>
      <c r="B156" s="77"/>
      <c r="C156" s="44"/>
      <c r="D156" s="44"/>
      <c r="E156" s="44"/>
      <c r="F156" s="44"/>
      <c r="G156" s="44"/>
      <c r="H156" s="44"/>
      <c r="I156" s="44"/>
      <c r="J156" s="44"/>
      <c r="K156" s="44"/>
      <c r="L156" s="44"/>
      <c r="M156" s="44"/>
      <c r="N156" s="44"/>
      <c r="O156" s="44"/>
      <c r="P156" s="44"/>
      <c r="Q156" s="44"/>
      <c r="R156" s="44"/>
      <c r="S156" s="44"/>
      <c r="T156" s="44"/>
      <c r="U156" s="44"/>
      <c r="V156" s="44"/>
      <c r="W156" s="21"/>
      <c r="X156" s="21"/>
      <c r="Y156" s="44"/>
      <c r="Z156" s="44"/>
      <c r="AA156" s="44"/>
      <c r="AB156" s="44"/>
      <c r="AC156" s="44"/>
      <c r="AD156" s="32"/>
      <c r="AE156" s="32"/>
    </row>
    <row r="157" spans="1:31" ht="20.25" customHeight="1">
      <c r="A157" s="21"/>
      <c r="B157" s="77"/>
      <c r="C157" s="44"/>
      <c r="D157" s="44"/>
      <c r="E157" s="44"/>
      <c r="F157" s="44"/>
      <c r="G157" s="44"/>
      <c r="H157" s="44"/>
      <c r="I157" s="44"/>
      <c r="J157" s="44"/>
      <c r="K157" s="44"/>
      <c r="L157" s="44"/>
      <c r="M157" s="44"/>
      <c r="N157" s="44"/>
      <c r="O157" s="44"/>
      <c r="P157" s="44"/>
      <c r="Q157" s="44"/>
      <c r="R157" s="44"/>
      <c r="S157" s="44"/>
      <c r="T157" s="44"/>
      <c r="U157" s="44"/>
      <c r="V157" s="44"/>
      <c r="W157" s="21"/>
      <c r="X157" s="21"/>
      <c r="Y157" s="44"/>
      <c r="Z157" s="44"/>
      <c r="AA157" s="44"/>
      <c r="AB157" s="44"/>
      <c r="AC157" s="44"/>
      <c r="AD157" s="32"/>
      <c r="AE157" s="32"/>
    </row>
    <row r="158" spans="1:31" ht="20.25" customHeight="1">
      <c r="A158" s="21"/>
      <c r="B158" s="77"/>
      <c r="C158" s="44"/>
      <c r="D158" s="44"/>
      <c r="E158" s="44"/>
      <c r="F158" s="44"/>
      <c r="G158" s="44"/>
      <c r="H158" s="44"/>
      <c r="I158" s="44"/>
      <c r="J158" s="44"/>
      <c r="K158" s="44"/>
      <c r="L158" s="44"/>
      <c r="M158" s="44"/>
      <c r="N158" s="44"/>
      <c r="O158" s="44"/>
      <c r="P158" s="44"/>
      <c r="Q158" s="44"/>
      <c r="R158" s="44"/>
      <c r="S158" s="44"/>
      <c r="T158" s="44"/>
      <c r="U158" s="44"/>
      <c r="V158" s="44"/>
      <c r="W158" s="21"/>
      <c r="X158" s="21"/>
      <c r="Y158" s="44"/>
      <c r="Z158" s="44"/>
      <c r="AA158" s="44"/>
      <c r="AB158" s="44"/>
      <c r="AC158" s="44"/>
      <c r="AD158" s="32"/>
      <c r="AE158" s="32"/>
    </row>
    <row r="159" spans="1:31" ht="20.25" customHeight="1">
      <c r="A159" s="21"/>
      <c r="B159" s="77"/>
      <c r="C159" s="44"/>
      <c r="D159" s="44"/>
      <c r="E159" s="44"/>
      <c r="F159" s="44"/>
      <c r="G159" s="44"/>
      <c r="H159" s="44"/>
      <c r="I159" s="44"/>
      <c r="J159" s="44"/>
      <c r="K159" s="44"/>
      <c r="L159" s="44"/>
      <c r="M159" s="44"/>
      <c r="N159" s="44"/>
      <c r="O159" s="44"/>
      <c r="P159" s="44"/>
      <c r="Q159" s="44"/>
      <c r="R159" s="44"/>
      <c r="S159" s="44"/>
      <c r="T159" s="44"/>
      <c r="U159" s="44"/>
      <c r="V159" s="44"/>
      <c r="W159" s="21"/>
      <c r="X159" s="21"/>
      <c r="Y159" s="44"/>
      <c r="Z159" s="44"/>
      <c r="AA159" s="44"/>
      <c r="AB159" s="44"/>
      <c r="AC159" s="44"/>
      <c r="AD159" s="32"/>
      <c r="AE159" s="32"/>
    </row>
    <row r="160" spans="1:31" ht="20.25" customHeight="1">
      <c r="A160" s="21"/>
      <c r="B160" s="77"/>
      <c r="C160" s="44"/>
      <c r="D160" s="44"/>
      <c r="E160" s="44"/>
      <c r="F160" s="44"/>
      <c r="G160" s="44"/>
      <c r="H160" s="44"/>
      <c r="I160" s="44"/>
      <c r="J160" s="44"/>
      <c r="K160" s="44"/>
      <c r="L160" s="44"/>
      <c r="M160" s="44"/>
      <c r="N160" s="44"/>
      <c r="O160" s="44"/>
      <c r="P160" s="44"/>
      <c r="Q160" s="44"/>
      <c r="R160" s="44"/>
      <c r="S160" s="44"/>
      <c r="T160" s="44"/>
      <c r="U160" s="44"/>
      <c r="V160" s="44"/>
      <c r="W160" s="21"/>
      <c r="X160" s="21"/>
      <c r="Y160" s="44"/>
      <c r="Z160" s="44"/>
      <c r="AA160" s="44"/>
      <c r="AB160" s="44"/>
      <c r="AC160" s="44"/>
      <c r="AD160" s="32"/>
      <c r="AE160" s="32"/>
    </row>
    <row r="161" spans="1:31" ht="20.25" customHeight="1">
      <c r="A161" s="21"/>
      <c r="B161" s="77"/>
      <c r="C161" s="44"/>
      <c r="D161" s="44"/>
      <c r="E161" s="44"/>
      <c r="F161" s="44"/>
      <c r="G161" s="44"/>
      <c r="H161" s="44"/>
      <c r="I161" s="44"/>
      <c r="J161" s="44"/>
      <c r="K161" s="44"/>
      <c r="L161" s="44"/>
      <c r="M161" s="44"/>
      <c r="N161" s="44"/>
      <c r="O161" s="44"/>
      <c r="P161" s="44"/>
      <c r="Q161" s="44"/>
      <c r="R161" s="44"/>
      <c r="S161" s="44"/>
      <c r="T161" s="44"/>
      <c r="U161" s="44"/>
      <c r="V161" s="44"/>
      <c r="W161" s="21"/>
      <c r="X161" s="21"/>
      <c r="Y161" s="44"/>
      <c r="Z161" s="44"/>
      <c r="AA161" s="44"/>
      <c r="AB161" s="44"/>
      <c r="AC161" s="44"/>
      <c r="AD161" s="32"/>
      <c r="AE161" s="32"/>
    </row>
    <row r="162" spans="1:31" ht="20.25" customHeight="1">
      <c r="A162" s="21"/>
      <c r="B162" s="77"/>
      <c r="C162" s="44"/>
      <c r="D162" s="44"/>
      <c r="E162" s="44"/>
      <c r="F162" s="44"/>
      <c r="G162" s="44"/>
      <c r="H162" s="44"/>
      <c r="I162" s="44"/>
      <c r="J162" s="44"/>
      <c r="K162" s="44"/>
      <c r="L162" s="44"/>
      <c r="M162" s="44"/>
      <c r="N162" s="44"/>
      <c r="O162" s="44"/>
      <c r="P162" s="44"/>
      <c r="Q162" s="44"/>
      <c r="R162" s="44"/>
      <c r="S162" s="44"/>
      <c r="T162" s="44"/>
      <c r="U162" s="44"/>
      <c r="V162" s="44"/>
      <c r="W162" s="21"/>
      <c r="X162" s="21"/>
      <c r="Y162" s="44"/>
      <c r="Z162" s="44"/>
      <c r="AA162" s="44"/>
      <c r="AB162" s="44"/>
      <c r="AC162" s="44"/>
      <c r="AD162" s="32"/>
      <c r="AE162" s="32"/>
    </row>
    <row r="163" spans="1:31" ht="20.25" customHeight="1">
      <c r="A163" s="21"/>
      <c r="B163" s="77"/>
      <c r="C163" s="44"/>
      <c r="D163" s="44"/>
      <c r="E163" s="44"/>
      <c r="F163" s="44"/>
      <c r="G163" s="44"/>
      <c r="H163" s="44"/>
      <c r="I163" s="44"/>
      <c r="J163" s="44"/>
      <c r="K163" s="44"/>
      <c r="L163" s="44"/>
      <c r="M163" s="44"/>
      <c r="N163" s="44"/>
      <c r="O163" s="44"/>
      <c r="P163" s="44"/>
      <c r="Q163" s="44"/>
      <c r="R163" s="44"/>
      <c r="S163" s="44"/>
      <c r="T163" s="44"/>
      <c r="U163" s="44"/>
      <c r="V163" s="44"/>
      <c r="W163" s="21"/>
      <c r="X163" s="21"/>
      <c r="Y163" s="44"/>
      <c r="Z163" s="44"/>
      <c r="AA163" s="44"/>
      <c r="AB163" s="44"/>
      <c r="AC163" s="44"/>
      <c r="AD163" s="32"/>
      <c r="AE163" s="32"/>
    </row>
    <row r="164" spans="1:31" ht="20.25" customHeight="1">
      <c r="A164" s="21"/>
      <c r="B164" s="77"/>
      <c r="C164" s="44"/>
      <c r="D164" s="44"/>
      <c r="E164" s="44"/>
      <c r="F164" s="44"/>
      <c r="G164" s="44"/>
      <c r="H164" s="44"/>
      <c r="I164" s="44"/>
      <c r="J164" s="44"/>
      <c r="K164" s="44"/>
      <c r="L164" s="44"/>
      <c r="M164" s="44"/>
      <c r="N164" s="44"/>
      <c r="O164" s="44"/>
      <c r="P164" s="44"/>
      <c r="Q164" s="44"/>
      <c r="R164" s="44"/>
      <c r="S164" s="44"/>
      <c r="T164" s="44"/>
      <c r="U164" s="44"/>
      <c r="V164" s="44"/>
      <c r="W164" s="21"/>
      <c r="X164" s="21"/>
      <c r="Y164" s="44"/>
      <c r="Z164" s="44"/>
      <c r="AA164" s="44"/>
      <c r="AB164" s="44"/>
      <c r="AC164" s="44"/>
      <c r="AD164" s="32"/>
      <c r="AE164" s="32"/>
    </row>
    <row r="165" spans="1:31" ht="20.25" customHeight="1">
      <c r="A165" s="21"/>
      <c r="B165" s="77"/>
      <c r="C165" s="44"/>
      <c r="D165" s="44"/>
      <c r="E165" s="44"/>
      <c r="F165" s="44"/>
      <c r="G165" s="44"/>
      <c r="H165" s="44"/>
      <c r="I165" s="44"/>
      <c r="J165" s="44"/>
      <c r="K165" s="44"/>
      <c r="L165" s="44"/>
      <c r="M165" s="44"/>
      <c r="N165" s="44"/>
      <c r="O165" s="44"/>
      <c r="P165" s="44"/>
      <c r="Q165" s="44"/>
      <c r="R165" s="44"/>
      <c r="S165" s="44"/>
      <c r="T165" s="44"/>
      <c r="U165" s="44"/>
      <c r="V165" s="44"/>
      <c r="W165" s="21"/>
      <c r="X165" s="21"/>
      <c r="Y165" s="44"/>
      <c r="Z165" s="44"/>
      <c r="AA165" s="44"/>
      <c r="AB165" s="44"/>
      <c r="AC165" s="44"/>
      <c r="AD165" s="32"/>
      <c r="AE165" s="32"/>
    </row>
    <row r="166" spans="1:31" ht="20.25" customHeight="1">
      <c r="A166" s="21"/>
      <c r="B166" s="77"/>
      <c r="C166" s="44"/>
      <c r="D166" s="44"/>
      <c r="E166" s="44"/>
      <c r="F166" s="44"/>
      <c r="G166" s="44"/>
      <c r="H166" s="44"/>
      <c r="I166" s="44"/>
      <c r="J166" s="44"/>
      <c r="K166" s="44"/>
      <c r="L166" s="44"/>
      <c r="M166" s="44"/>
      <c r="N166" s="44"/>
      <c r="O166" s="44"/>
      <c r="P166" s="44"/>
      <c r="Q166" s="44"/>
      <c r="R166" s="44"/>
      <c r="S166" s="44"/>
      <c r="T166" s="44"/>
      <c r="U166" s="44"/>
      <c r="V166" s="44"/>
      <c r="W166" s="21"/>
      <c r="X166" s="21"/>
      <c r="Y166" s="44"/>
      <c r="Z166" s="44"/>
      <c r="AA166" s="44"/>
      <c r="AB166" s="44"/>
      <c r="AC166" s="44"/>
      <c r="AD166" s="32"/>
      <c r="AE166" s="32"/>
    </row>
    <row r="167" spans="1:31" ht="20.25" customHeight="1">
      <c r="A167" s="21"/>
      <c r="B167" s="77"/>
      <c r="C167" s="44"/>
      <c r="D167" s="44"/>
      <c r="E167" s="44"/>
      <c r="F167" s="44"/>
      <c r="G167" s="44"/>
      <c r="H167" s="44"/>
      <c r="I167" s="44"/>
      <c r="J167" s="44"/>
      <c r="K167" s="44"/>
      <c r="L167" s="44"/>
      <c r="M167" s="44"/>
      <c r="N167" s="44"/>
      <c r="O167" s="44"/>
      <c r="P167" s="44"/>
      <c r="Q167" s="44"/>
      <c r="R167" s="44"/>
      <c r="S167" s="44"/>
      <c r="T167" s="44"/>
      <c r="U167" s="44"/>
      <c r="V167" s="44"/>
      <c r="W167" s="21"/>
      <c r="X167" s="21"/>
      <c r="Y167" s="44"/>
      <c r="Z167" s="44"/>
      <c r="AA167" s="44"/>
      <c r="AB167" s="44"/>
      <c r="AC167" s="44"/>
      <c r="AD167" s="32"/>
      <c r="AE167" s="32"/>
    </row>
    <row r="168" spans="1:31" ht="20.25" customHeight="1">
      <c r="A168" s="21"/>
      <c r="B168" s="77"/>
      <c r="C168" s="44"/>
      <c r="D168" s="44"/>
      <c r="E168" s="44"/>
      <c r="F168" s="44"/>
      <c r="G168" s="44"/>
      <c r="H168" s="44"/>
      <c r="I168" s="44"/>
      <c r="J168" s="44"/>
      <c r="K168" s="44"/>
      <c r="L168" s="44"/>
      <c r="M168" s="44"/>
      <c r="N168" s="44"/>
      <c r="O168" s="44"/>
      <c r="P168" s="44"/>
      <c r="Q168" s="44"/>
      <c r="R168" s="44"/>
      <c r="S168" s="44"/>
      <c r="T168" s="44"/>
      <c r="U168" s="44"/>
      <c r="V168" s="44"/>
      <c r="W168" s="21"/>
      <c r="X168" s="21"/>
      <c r="Y168" s="44"/>
      <c r="Z168" s="44"/>
      <c r="AA168" s="44"/>
      <c r="AB168" s="44"/>
      <c r="AC168" s="44"/>
      <c r="AD168" s="32"/>
      <c r="AE168" s="32"/>
    </row>
    <row r="169" spans="1:31" ht="20.25" customHeight="1">
      <c r="A169" s="21"/>
      <c r="B169" s="77"/>
      <c r="C169" s="44"/>
      <c r="D169" s="44"/>
      <c r="E169" s="44"/>
      <c r="F169" s="44"/>
      <c r="G169" s="44"/>
      <c r="H169" s="44"/>
      <c r="I169" s="44"/>
      <c r="J169" s="44"/>
      <c r="K169" s="44"/>
      <c r="L169" s="44"/>
      <c r="M169" s="44"/>
      <c r="N169" s="44"/>
      <c r="O169" s="44"/>
      <c r="P169" s="44"/>
      <c r="Q169" s="44"/>
      <c r="R169" s="44"/>
      <c r="S169" s="44"/>
      <c r="T169" s="44"/>
      <c r="U169" s="44"/>
      <c r="V169" s="44"/>
      <c r="W169" s="21"/>
      <c r="X169" s="21"/>
      <c r="Y169" s="44"/>
      <c r="Z169" s="44"/>
      <c r="AA169" s="44"/>
      <c r="AB169" s="44"/>
      <c r="AC169" s="44"/>
      <c r="AD169" s="32"/>
      <c r="AE169" s="32"/>
    </row>
    <row r="170" spans="1:31" ht="20.25" customHeight="1">
      <c r="A170" s="21"/>
      <c r="B170" s="77"/>
      <c r="C170" s="44"/>
      <c r="D170" s="44"/>
      <c r="E170" s="44"/>
      <c r="F170" s="44"/>
      <c r="G170" s="44"/>
      <c r="H170" s="44"/>
      <c r="I170" s="44"/>
      <c r="J170" s="44"/>
      <c r="K170" s="44"/>
      <c r="L170" s="44"/>
      <c r="M170" s="44"/>
      <c r="N170" s="44"/>
      <c r="O170" s="44"/>
      <c r="P170" s="44"/>
      <c r="Q170" s="44"/>
      <c r="R170" s="44"/>
      <c r="S170" s="44"/>
      <c r="T170" s="44"/>
      <c r="U170" s="44"/>
      <c r="V170" s="44"/>
      <c r="W170" s="21"/>
      <c r="X170" s="21"/>
      <c r="Y170" s="44"/>
      <c r="Z170" s="44"/>
      <c r="AA170" s="44"/>
      <c r="AB170" s="44"/>
      <c r="AC170" s="44"/>
      <c r="AD170" s="32"/>
      <c r="AE170" s="32"/>
    </row>
    <row r="171" spans="1:31" ht="20.25" customHeight="1">
      <c r="A171" s="21"/>
      <c r="B171" s="77"/>
      <c r="C171" s="44"/>
      <c r="D171" s="44"/>
      <c r="E171" s="44"/>
      <c r="F171" s="44"/>
      <c r="G171" s="44"/>
      <c r="H171" s="44"/>
      <c r="I171" s="44"/>
      <c r="J171" s="44"/>
      <c r="K171" s="44"/>
      <c r="L171" s="44"/>
      <c r="M171" s="44"/>
      <c r="N171" s="44"/>
      <c r="O171" s="44"/>
      <c r="P171" s="44"/>
      <c r="Q171" s="44"/>
      <c r="R171" s="44"/>
      <c r="S171" s="44"/>
      <c r="T171" s="44"/>
      <c r="U171" s="44"/>
      <c r="V171" s="44"/>
      <c r="W171" s="21"/>
      <c r="X171" s="21"/>
      <c r="Y171" s="44"/>
      <c r="Z171" s="44"/>
      <c r="AA171" s="44"/>
      <c r="AB171" s="44"/>
      <c r="AC171" s="44"/>
      <c r="AD171" s="32"/>
      <c r="AE171" s="32"/>
    </row>
    <row r="172" spans="1:31" ht="20.25" customHeight="1">
      <c r="A172" s="21"/>
      <c r="B172" s="77"/>
      <c r="C172" s="44"/>
      <c r="D172" s="44"/>
      <c r="E172" s="44"/>
      <c r="F172" s="44"/>
      <c r="G172" s="44"/>
      <c r="H172" s="44"/>
      <c r="I172" s="44"/>
      <c r="J172" s="44"/>
      <c r="K172" s="44"/>
      <c r="L172" s="44"/>
      <c r="M172" s="44"/>
      <c r="N172" s="44"/>
      <c r="O172" s="44"/>
      <c r="P172" s="44"/>
      <c r="Q172" s="44"/>
      <c r="R172" s="44"/>
      <c r="S172" s="44"/>
      <c r="T172" s="44"/>
      <c r="U172" s="44"/>
      <c r="V172" s="44"/>
      <c r="W172" s="21"/>
      <c r="X172" s="21"/>
      <c r="Y172" s="44"/>
      <c r="Z172" s="44"/>
      <c r="AA172" s="44"/>
      <c r="AB172" s="44"/>
      <c r="AC172" s="44"/>
      <c r="AD172" s="32"/>
      <c r="AE172" s="32"/>
    </row>
    <row r="173" spans="1:31" ht="20.25" customHeight="1">
      <c r="A173" s="21"/>
      <c r="B173" s="77"/>
      <c r="C173" s="44"/>
      <c r="D173" s="44"/>
      <c r="E173" s="44"/>
      <c r="F173" s="44"/>
      <c r="G173" s="44"/>
      <c r="H173" s="44"/>
      <c r="I173" s="44"/>
      <c r="J173" s="44"/>
      <c r="K173" s="44"/>
      <c r="L173" s="44"/>
      <c r="M173" s="44"/>
      <c r="N173" s="44"/>
      <c r="O173" s="44"/>
      <c r="P173" s="44"/>
      <c r="Q173" s="44"/>
      <c r="R173" s="44"/>
      <c r="S173" s="44"/>
      <c r="T173" s="44"/>
      <c r="U173" s="44"/>
      <c r="V173" s="44"/>
      <c r="W173" s="21"/>
      <c r="X173" s="21"/>
      <c r="Y173" s="44"/>
      <c r="Z173" s="44"/>
      <c r="AA173" s="44"/>
      <c r="AB173" s="44"/>
      <c r="AC173" s="44"/>
      <c r="AD173" s="32"/>
      <c r="AE173" s="32"/>
    </row>
    <row r="174" spans="1:31" ht="20.25" customHeight="1">
      <c r="A174" s="21"/>
      <c r="B174" s="77"/>
      <c r="C174" s="44"/>
      <c r="D174" s="44"/>
      <c r="E174" s="44"/>
      <c r="F174" s="44"/>
      <c r="G174" s="44"/>
      <c r="H174" s="44"/>
      <c r="I174" s="44"/>
      <c r="J174" s="44"/>
      <c r="K174" s="44"/>
      <c r="L174" s="44"/>
      <c r="M174" s="44"/>
      <c r="N174" s="44"/>
      <c r="O174" s="44"/>
      <c r="P174" s="44"/>
      <c r="Q174" s="44"/>
      <c r="R174" s="44"/>
      <c r="S174" s="44"/>
      <c r="T174" s="44"/>
      <c r="U174" s="44"/>
      <c r="V174" s="44"/>
      <c r="W174" s="21"/>
      <c r="X174" s="21"/>
      <c r="Y174" s="44"/>
      <c r="Z174" s="44"/>
      <c r="AA174" s="44"/>
      <c r="AB174" s="44"/>
      <c r="AC174" s="44"/>
      <c r="AD174" s="32"/>
      <c r="AE174" s="32"/>
    </row>
    <row r="175" spans="1:31" ht="20.25" customHeight="1">
      <c r="A175" s="21"/>
      <c r="B175" s="77"/>
      <c r="C175" s="44"/>
      <c r="D175" s="44"/>
      <c r="E175" s="44"/>
      <c r="F175" s="44"/>
      <c r="G175" s="44"/>
      <c r="H175" s="44"/>
      <c r="I175" s="44"/>
      <c r="J175" s="44"/>
      <c r="K175" s="44"/>
      <c r="L175" s="44"/>
      <c r="M175" s="44"/>
      <c r="N175" s="44"/>
      <c r="O175" s="44"/>
      <c r="P175" s="44"/>
      <c r="Q175" s="44"/>
      <c r="R175" s="44"/>
      <c r="S175" s="44"/>
      <c r="T175" s="44"/>
      <c r="U175" s="44"/>
      <c r="V175" s="44"/>
      <c r="W175" s="21"/>
      <c r="X175" s="21"/>
      <c r="Y175" s="44"/>
      <c r="Z175" s="44"/>
      <c r="AA175" s="44"/>
      <c r="AB175" s="44"/>
      <c r="AC175" s="44"/>
      <c r="AD175" s="32"/>
      <c r="AE175" s="32"/>
    </row>
    <row r="176" spans="1:31" ht="20.25" customHeight="1">
      <c r="A176" s="21"/>
      <c r="B176" s="77"/>
      <c r="C176" s="44"/>
      <c r="D176" s="44"/>
      <c r="E176" s="44"/>
      <c r="F176" s="44"/>
      <c r="G176" s="44"/>
      <c r="H176" s="44"/>
      <c r="I176" s="44"/>
      <c r="J176" s="44"/>
      <c r="K176" s="44"/>
      <c r="L176" s="44"/>
      <c r="M176" s="44"/>
      <c r="N176" s="44"/>
      <c r="O176" s="44"/>
      <c r="P176" s="44"/>
      <c r="Q176" s="44"/>
      <c r="R176" s="44"/>
      <c r="S176" s="44"/>
      <c r="T176" s="44"/>
      <c r="U176" s="44"/>
      <c r="V176" s="44"/>
      <c r="W176" s="21"/>
      <c r="X176" s="21"/>
      <c r="Y176" s="44"/>
      <c r="Z176" s="44"/>
      <c r="AA176" s="44"/>
      <c r="AB176" s="44"/>
      <c r="AC176" s="44"/>
      <c r="AD176" s="32"/>
      <c r="AE176" s="32"/>
    </row>
    <row r="177" spans="1:31" ht="20.25" customHeight="1">
      <c r="A177" s="21"/>
      <c r="B177" s="77"/>
      <c r="C177" s="44"/>
      <c r="D177" s="44"/>
      <c r="E177" s="44"/>
      <c r="F177" s="44"/>
      <c r="G177" s="44"/>
      <c r="H177" s="44"/>
      <c r="I177" s="44"/>
      <c r="J177" s="44"/>
      <c r="K177" s="44"/>
      <c r="L177" s="44"/>
      <c r="M177" s="44"/>
      <c r="N177" s="44"/>
      <c r="O177" s="44"/>
      <c r="P177" s="44"/>
      <c r="Q177" s="44"/>
      <c r="R177" s="44"/>
      <c r="S177" s="44"/>
      <c r="T177" s="44"/>
      <c r="U177" s="44"/>
      <c r="V177" s="44"/>
      <c r="W177" s="21"/>
      <c r="X177" s="21"/>
      <c r="Y177" s="44"/>
      <c r="Z177" s="44"/>
      <c r="AA177" s="44"/>
      <c r="AB177" s="44"/>
      <c r="AC177" s="44"/>
      <c r="AD177" s="32"/>
      <c r="AE177" s="32"/>
    </row>
    <row r="178" spans="1:31" ht="20.25" customHeight="1">
      <c r="A178" s="21"/>
      <c r="B178" s="77"/>
      <c r="C178" s="44"/>
      <c r="D178" s="44"/>
      <c r="E178" s="44"/>
      <c r="F178" s="44"/>
      <c r="G178" s="44"/>
      <c r="H178" s="44"/>
      <c r="I178" s="44"/>
      <c r="J178" s="44"/>
      <c r="K178" s="44"/>
      <c r="L178" s="44"/>
      <c r="M178" s="44"/>
      <c r="N178" s="44"/>
      <c r="O178" s="44"/>
      <c r="P178" s="44"/>
      <c r="Q178" s="44"/>
      <c r="R178" s="44"/>
      <c r="S178" s="44"/>
      <c r="T178" s="44"/>
      <c r="U178" s="44"/>
      <c r="V178" s="44"/>
      <c r="W178" s="21"/>
      <c r="X178" s="21"/>
      <c r="Y178" s="44"/>
      <c r="Z178" s="44"/>
      <c r="AA178" s="44"/>
      <c r="AB178" s="44"/>
      <c r="AC178" s="44"/>
      <c r="AD178" s="32"/>
      <c r="AE178" s="32"/>
    </row>
    <row r="179" spans="1:31" ht="20.25" customHeight="1">
      <c r="A179" s="21"/>
      <c r="B179" s="77"/>
      <c r="C179" s="44"/>
      <c r="D179" s="44"/>
      <c r="E179" s="44"/>
      <c r="F179" s="44"/>
      <c r="G179" s="44"/>
      <c r="H179" s="44"/>
      <c r="I179" s="44"/>
      <c r="J179" s="44"/>
      <c r="K179" s="44"/>
      <c r="L179" s="44"/>
      <c r="M179" s="44"/>
      <c r="N179" s="44"/>
      <c r="O179" s="44"/>
      <c r="P179" s="44"/>
      <c r="Q179" s="44"/>
      <c r="R179" s="44"/>
      <c r="S179" s="44"/>
      <c r="T179" s="44"/>
      <c r="U179" s="44"/>
      <c r="V179" s="44"/>
      <c r="W179" s="21"/>
      <c r="X179" s="21"/>
      <c r="Y179" s="44"/>
      <c r="Z179" s="44"/>
      <c r="AA179" s="44"/>
      <c r="AB179" s="44"/>
      <c r="AC179" s="44"/>
      <c r="AD179" s="32"/>
      <c r="AE179" s="32"/>
    </row>
    <row r="180" spans="1:31" ht="20.25" customHeight="1">
      <c r="A180" s="21"/>
      <c r="B180" s="77"/>
      <c r="C180" s="44"/>
      <c r="D180" s="44"/>
      <c r="E180" s="44"/>
      <c r="F180" s="44"/>
      <c r="G180" s="44"/>
      <c r="H180" s="44"/>
      <c r="I180" s="44"/>
      <c r="J180" s="44"/>
      <c r="K180" s="44"/>
      <c r="L180" s="44"/>
      <c r="M180" s="44"/>
      <c r="N180" s="44"/>
      <c r="O180" s="44"/>
      <c r="P180" s="44"/>
      <c r="Q180" s="44"/>
      <c r="R180" s="44"/>
      <c r="S180" s="44"/>
      <c r="T180" s="44"/>
      <c r="U180" s="44"/>
      <c r="V180" s="44"/>
      <c r="W180" s="21"/>
      <c r="X180" s="21"/>
      <c r="Y180" s="44"/>
      <c r="Z180" s="44"/>
      <c r="AA180" s="44"/>
      <c r="AB180" s="44"/>
      <c r="AC180" s="44"/>
      <c r="AD180" s="32"/>
      <c r="AE180" s="32"/>
    </row>
    <row r="181" spans="1:31" ht="20.25" customHeight="1">
      <c r="A181" s="21"/>
      <c r="B181" s="77"/>
      <c r="C181" s="44"/>
      <c r="D181" s="44"/>
      <c r="E181" s="44"/>
      <c r="F181" s="44"/>
      <c r="G181" s="44"/>
      <c r="H181" s="44"/>
      <c r="I181" s="44"/>
      <c r="J181" s="44"/>
      <c r="K181" s="44"/>
      <c r="L181" s="44"/>
      <c r="M181" s="44"/>
      <c r="N181" s="44"/>
      <c r="O181" s="44"/>
      <c r="P181" s="44"/>
      <c r="Q181" s="44"/>
      <c r="R181" s="44"/>
      <c r="S181" s="44"/>
      <c r="T181" s="44"/>
      <c r="U181" s="44"/>
      <c r="V181" s="44"/>
      <c r="W181" s="21"/>
      <c r="X181" s="21"/>
      <c r="Y181" s="44"/>
      <c r="Z181" s="44"/>
      <c r="AA181" s="44"/>
      <c r="AB181" s="44"/>
      <c r="AC181" s="44"/>
      <c r="AD181" s="32"/>
      <c r="AE181" s="32"/>
    </row>
    <row r="182" spans="1:31" ht="20.25" customHeight="1">
      <c r="A182" s="21"/>
      <c r="B182" s="77"/>
      <c r="C182" s="44"/>
      <c r="D182" s="44"/>
      <c r="E182" s="44"/>
      <c r="F182" s="44"/>
      <c r="G182" s="44"/>
      <c r="H182" s="44"/>
      <c r="I182" s="44"/>
      <c r="J182" s="44"/>
      <c r="K182" s="44"/>
      <c r="L182" s="44"/>
      <c r="M182" s="44"/>
      <c r="N182" s="44"/>
      <c r="O182" s="44"/>
      <c r="P182" s="44"/>
      <c r="Q182" s="44"/>
      <c r="R182" s="44"/>
      <c r="S182" s="44"/>
      <c r="T182" s="44"/>
      <c r="U182" s="44"/>
      <c r="V182" s="44"/>
      <c r="W182" s="21"/>
      <c r="X182" s="21"/>
      <c r="Y182" s="44"/>
      <c r="Z182" s="44"/>
      <c r="AA182" s="44"/>
      <c r="AB182" s="44"/>
      <c r="AC182" s="44"/>
      <c r="AD182" s="32"/>
      <c r="AE182" s="32"/>
    </row>
    <row r="183" spans="1:31" ht="20.25" customHeight="1">
      <c r="A183" s="21"/>
      <c r="B183" s="77"/>
      <c r="C183" s="44"/>
      <c r="D183" s="44"/>
      <c r="E183" s="44"/>
      <c r="F183" s="44"/>
      <c r="G183" s="44"/>
      <c r="H183" s="44"/>
      <c r="I183" s="44"/>
      <c r="J183" s="44"/>
      <c r="K183" s="44"/>
      <c r="L183" s="44"/>
      <c r="M183" s="44"/>
      <c r="N183" s="44"/>
      <c r="O183" s="44"/>
      <c r="P183" s="44"/>
      <c r="Q183" s="44"/>
      <c r="R183" s="44"/>
      <c r="S183" s="44"/>
      <c r="T183" s="44"/>
      <c r="U183" s="44"/>
      <c r="V183" s="44"/>
      <c r="W183" s="21"/>
      <c r="X183" s="21"/>
      <c r="Y183" s="44"/>
      <c r="Z183" s="44"/>
      <c r="AA183" s="44"/>
      <c r="AB183" s="44"/>
      <c r="AC183" s="44"/>
      <c r="AD183" s="32"/>
      <c r="AE183" s="32"/>
    </row>
    <row r="184" spans="1:31" ht="20.25" customHeight="1">
      <c r="A184" s="21"/>
      <c r="B184" s="77"/>
      <c r="C184" s="44"/>
      <c r="D184" s="44"/>
      <c r="E184" s="44"/>
      <c r="F184" s="44"/>
      <c r="G184" s="44"/>
      <c r="H184" s="44"/>
      <c r="I184" s="44"/>
      <c r="J184" s="44"/>
      <c r="K184" s="44"/>
      <c r="L184" s="44"/>
      <c r="M184" s="44"/>
      <c r="N184" s="44"/>
      <c r="O184" s="44"/>
      <c r="P184" s="44"/>
      <c r="Q184" s="44"/>
      <c r="R184" s="44"/>
      <c r="S184" s="44"/>
      <c r="T184" s="44"/>
      <c r="U184" s="44"/>
      <c r="V184" s="44"/>
      <c r="W184" s="21"/>
      <c r="X184" s="21"/>
      <c r="Y184" s="44"/>
      <c r="Z184" s="44"/>
      <c r="AA184" s="44"/>
      <c r="AB184" s="44"/>
      <c r="AC184" s="44"/>
      <c r="AD184" s="32"/>
      <c r="AE184" s="32"/>
    </row>
    <row r="185" spans="1:31" ht="20.25" customHeight="1">
      <c r="A185" s="21"/>
      <c r="B185" s="77"/>
      <c r="C185" s="44"/>
      <c r="D185" s="44"/>
      <c r="E185" s="44"/>
      <c r="F185" s="44"/>
      <c r="G185" s="44"/>
      <c r="H185" s="44"/>
      <c r="I185" s="44"/>
      <c r="J185" s="44"/>
      <c r="K185" s="44"/>
      <c r="L185" s="44"/>
      <c r="M185" s="44"/>
      <c r="N185" s="44"/>
      <c r="O185" s="44"/>
      <c r="P185" s="44"/>
      <c r="Q185" s="44"/>
      <c r="R185" s="44"/>
      <c r="S185" s="44"/>
      <c r="T185" s="44"/>
      <c r="U185" s="44"/>
      <c r="V185" s="44"/>
      <c r="W185" s="21"/>
      <c r="X185" s="21"/>
      <c r="Y185" s="44"/>
      <c r="Z185" s="44"/>
      <c r="AA185" s="44"/>
      <c r="AB185" s="44"/>
      <c r="AC185" s="44"/>
      <c r="AD185" s="32"/>
      <c r="AE185" s="32"/>
    </row>
    <row r="186" spans="1:31" ht="20.25" customHeight="1">
      <c r="A186" s="21"/>
      <c r="B186" s="77"/>
      <c r="C186" s="44"/>
      <c r="D186" s="44"/>
      <c r="E186" s="44"/>
      <c r="F186" s="44"/>
      <c r="G186" s="44"/>
      <c r="H186" s="44"/>
      <c r="I186" s="44"/>
      <c r="J186" s="44"/>
      <c r="K186" s="44"/>
      <c r="L186" s="44"/>
      <c r="M186" s="44"/>
      <c r="N186" s="44"/>
      <c r="O186" s="44"/>
      <c r="P186" s="44"/>
      <c r="Q186" s="44"/>
      <c r="R186" s="44"/>
      <c r="S186" s="44"/>
      <c r="T186" s="44"/>
      <c r="U186" s="44"/>
      <c r="V186" s="44"/>
      <c r="W186" s="21"/>
      <c r="X186" s="21"/>
      <c r="Y186" s="44"/>
      <c r="Z186" s="44"/>
      <c r="AA186" s="44"/>
      <c r="AB186" s="44"/>
      <c r="AC186" s="44"/>
      <c r="AD186" s="32"/>
      <c r="AE186" s="32"/>
    </row>
    <row r="187" spans="1:31" ht="20.25" customHeight="1">
      <c r="A187" s="21"/>
      <c r="B187" s="77"/>
      <c r="C187" s="44"/>
      <c r="D187" s="44"/>
      <c r="E187" s="44"/>
      <c r="F187" s="44"/>
      <c r="G187" s="44"/>
      <c r="H187" s="44"/>
      <c r="I187" s="44"/>
      <c r="J187" s="44"/>
      <c r="K187" s="44"/>
      <c r="L187" s="44"/>
      <c r="M187" s="44"/>
      <c r="N187" s="44"/>
      <c r="O187" s="44"/>
      <c r="P187" s="44"/>
      <c r="Q187" s="44"/>
      <c r="R187" s="44"/>
      <c r="S187" s="44"/>
      <c r="T187" s="44"/>
      <c r="U187" s="44"/>
      <c r="V187" s="44"/>
      <c r="W187" s="21"/>
      <c r="X187" s="21"/>
      <c r="Y187" s="44"/>
      <c r="Z187" s="44"/>
      <c r="AA187" s="44"/>
      <c r="AB187" s="44"/>
      <c r="AC187" s="44"/>
      <c r="AD187" s="32"/>
      <c r="AE187" s="32"/>
    </row>
    <row r="188" spans="1:31" ht="20.25" customHeight="1">
      <c r="A188" s="21"/>
      <c r="B188" s="77"/>
      <c r="C188" s="44"/>
      <c r="D188" s="44"/>
      <c r="E188" s="44"/>
      <c r="F188" s="44"/>
      <c r="G188" s="44"/>
      <c r="H188" s="44"/>
      <c r="I188" s="44"/>
      <c r="J188" s="44"/>
      <c r="K188" s="44"/>
      <c r="L188" s="44"/>
      <c r="M188" s="44"/>
      <c r="N188" s="44"/>
      <c r="O188" s="44"/>
      <c r="P188" s="44"/>
      <c r="Q188" s="44"/>
      <c r="R188" s="44"/>
      <c r="S188" s="44"/>
      <c r="T188" s="44"/>
      <c r="U188" s="44"/>
      <c r="V188" s="44"/>
      <c r="W188" s="21"/>
      <c r="X188" s="21"/>
      <c r="Y188" s="44"/>
      <c r="Z188" s="44"/>
      <c r="AA188" s="44"/>
      <c r="AB188" s="44"/>
      <c r="AC188" s="44"/>
      <c r="AD188" s="32"/>
      <c r="AE188" s="32"/>
    </row>
    <row r="189" spans="1:31" ht="20.25" customHeight="1">
      <c r="A189" s="21"/>
      <c r="B189" s="77"/>
      <c r="C189" s="44"/>
      <c r="D189" s="44"/>
      <c r="E189" s="44"/>
      <c r="F189" s="44"/>
      <c r="G189" s="44"/>
      <c r="H189" s="44"/>
      <c r="I189" s="44"/>
      <c r="J189" s="44"/>
      <c r="K189" s="44"/>
      <c r="L189" s="44"/>
      <c r="M189" s="44"/>
      <c r="N189" s="44"/>
      <c r="O189" s="44"/>
      <c r="P189" s="44"/>
      <c r="Q189" s="44"/>
      <c r="R189" s="44"/>
      <c r="S189" s="44"/>
      <c r="T189" s="44"/>
      <c r="U189" s="44"/>
      <c r="V189" s="44"/>
      <c r="W189" s="21"/>
      <c r="X189" s="21"/>
      <c r="Y189" s="44"/>
      <c r="Z189" s="44"/>
      <c r="AA189" s="44"/>
      <c r="AB189" s="44"/>
      <c r="AC189" s="44"/>
      <c r="AD189" s="32"/>
      <c r="AE189" s="32"/>
    </row>
    <row r="190" spans="1:31" ht="20.25" customHeight="1">
      <c r="A190" s="21"/>
      <c r="B190" s="77"/>
      <c r="C190" s="44"/>
      <c r="D190" s="44"/>
      <c r="E190" s="44"/>
      <c r="F190" s="44"/>
      <c r="G190" s="44"/>
      <c r="H190" s="44"/>
      <c r="I190" s="44"/>
      <c r="J190" s="44"/>
      <c r="K190" s="44"/>
      <c r="L190" s="44"/>
      <c r="M190" s="44"/>
      <c r="N190" s="44"/>
      <c r="O190" s="44"/>
      <c r="P190" s="44"/>
      <c r="Q190" s="44"/>
      <c r="R190" s="44"/>
      <c r="S190" s="44"/>
      <c r="T190" s="44"/>
      <c r="U190" s="44"/>
      <c r="V190" s="44"/>
      <c r="W190" s="21"/>
      <c r="X190" s="21"/>
      <c r="Y190" s="44"/>
      <c r="Z190" s="44"/>
      <c r="AA190" s="44"/>
      <c r="AB190" s="44"/>
      <c r="AC190" s="44"/>
      <c r="AD190" s="32"/>
      <c r="AE190" s="32"/>
    </row>
    <row r="191" spans="1:31" ht="20.25" customHeight="1">
      <c r="A191" s="21"/>
      <c r="B191" s="77"/>
      <c r="C191" s="44"/>
      <c r="D191" s="44"/>
      <c r="E191" s="44"/>
      <c r="F191" s="44"/>
      <c r="G191" s="44"/>
      <c r="H191" s="44"/>
      <c r="I191" s="44"/>
      <c r="J191" s="44"/>
      <c r="K191" s="44"/>
      <c r="L191" s="44"/>
      <c r="M191" s="44"/>
      <c r="N191" s="44"/>
      <c r="O191" s="44"/>
      <c r="P191" s="44"/>
      <c r="Q191" s="44"/>
      <c r="R191" s="44"/>
      <c r="S191" s="44"/>
      <c r="T191" s="44"/>
      <c r="U191" s="44"/>
      <c r="V191" s="44"/>
      <c r="W191" s="21"/>
      <c r="X191" s="21"/>
      <c r="Y191" s="44"/>
      <c r="Z191" s="44"/>
      <c r="AA191" s="44"/>
      <c r="AB191" s="44"/>
      <c r="AC191" s="44"/>
      <c r="AD191" s="32"/>
      <c r="AE191" s="32"/>
    </row>
    <row r="192" spans="1:31" ht="20.25" customHeight="1">
      <c r="A192" s="21"/>
      <c r="B192" s="77"/>
      <c r="C192" s="44"/>
      <c r="D192" s="44"/>
      <c r="E192" s="44"/>
      <c r="F192" s="44"/>
      <c r="G192" s="44"/>
      <c r="H192" s="44"/>
      <c r="I192" s="44"/>
      <c r="J192" s="44"/>
      <c r="K192" s="44"/>
      <c r="L192" s="44"/>
      <c r="M192" s="44"/>
      <c r="N192" s="44"/>
      <c r="O192" s="44"/>
      <c r="P192" s="44"/>
      <c r="Q192" s="44"/>
      <c r="R192" s="44"/>
      <c r="S192" s="44"/>
      <c r="T192" s="44"/>
      <c r="U192" s="44"/>
      <c r="V192" s="44"/>
      <c r="W192" s="21"/>
      <c r="X192" s="21"/>
      <c r="Y192" s="44"/>
      <c r="Z192" s="44"/>
      <c r="AA192" s="44"/>
      <c r="AB192" s="44"/>
      <c r="AC192" s="44"/>
      <c r="AD192" s="32"/>
      <c r="AE192" s="32"/>
    </row>
    <row r="193" spans="1:31" ht="20.25" customHeight="1">
      <c r="A193" s="21"/>
      <c r="B193" s="77"/>
      <c r="C193" s="44"/>
      <c r="D193" s="44"/>
      <c r="E193" s="44"/>
      <c r="F193" s="44"/>
      <c r="G193" s="44"/>
      <c r="H193" s="44"/>
      <c r="I193" s="44"/>
      <c r="J193" s="44"/>
      <c r="K193" s="44"/>
      <c r="L193" s="44"/>
      <c r="M193" s="44"/>
      <c r="N193" s="44"/>
      <c r="O193" s="44"/>
      <c r="P193" s="44"/>
      <c r="Q193" s="44"/>
      <c r="R193" s="44"/>
      <c r="S193" s="44"/>
      <c r="T193" s="44"/>
      <c r="U193" s="44"/>
      <c r="V193" s="44"/>
      <c r="W193" s="21"/>
      <c r="X193" s="21"/>
      <c r="Y193" s="44"/>
      <c r="Z193" s="44"/>
      <c r="AA193" s="44"/>
      <c r="AB193" s="44"/>
      <c r="AC193" s="44"/>
      <c r="AD193" s="32"/>
      <c r="AE193" s="32"/>
    </row>
    <row r="194" spans="1:31" ht="20.25" customHeight="1">
      <c r="A194" s="21"/>
      <c r="B194" s="77"/>
      <c r="C194" s="44"/>
      <c r="D194" s="44"/>
      <c r="E194" s="44"/>
      <c r="F194" s="44"/>
      <c r="G194" s="44"/>
      <c r="H194" s="44"/>
      <c r="I194" s="44"/>
      <c r="J194" s="44"/>
      <c r="K194" s="44"/>
      <c r="L194" s="44"/>
      <c r="M194" s="44"/>
      <c r="N194" s="44"/>
      <c r="O194" s="44"/>
      <c r="P194" s="44"/>
      <c r="Q194" s="44"/>
      <c r="R194" s="44"/>
      <c r="S194" s="44"/>
      <c r="T194" s="44"/>
      <c r="U194" s="44"/>
      <c r="V194" s="44"/>
      <c r="W194" s="21"/>
      <c r="X194" s="21"/>
      <c r="Y194" s="44"/>
      <c r="Z194" s="44"/>
      <c r="AA194" s="44"/>
      <c r="AB194" s="44"/>
      <c r="AC194" s="44"/>
      <c r="AD194" s="32"/>
      <c r="AE194" s="32"/>
    </row>
    <row r="195" spans="1:31" ht="20.25" customHeight="1">
      <c r="A195" s="21"/>
      <c r="B195" s="77"/>
      <c r="C195" s="44"/>
      <c r="D195" s="44"/>
      <c r="E195" s="44"/>
      <c r="F195" s="44"/>
      <c r="G195" s="44"/>
      <c r="H195" s="44"/>
      <c r="I195" s="44"/>
      <c r="J195" s="44"/>
      <c r="K195" s="44"/>
      <c r="L195" s="44"/>
      <c r="M195" s="44"/>
      <c r="N195" s="44"/>
      <c r="O195" s="44"/>
      <c r="P195" s="44"/>
      <c r="Q195" s="44"/>
      <c r="R195" s="44"/>
      <c r="S195" s="44"/>
      <c r="T195" s="44"/>
      <c r="U195" s="44"/>
      <c r="V195" s="44"/>
      <c r="W195" s="21"/>
      <c r="X195" s="21"/>
      <c r="Y195" s="44"/>
      <c r="Z195" s="44"/>
      <c r="AA195" s="44"/>
      <c r="AB195" s="44"/>
      <c r="AC195" s="44"/>
      <c r="AD195" s="32"/>
      <c r="AE195" s="32"/>
    </row>
    <row r="196" spans="1:31" ht="20.25" customHeight="1">
      <c r="A196" s="21"/>
      <c r="B196" s="77"/>
      <c r="C196" s="44"/>
      <c r="D196" s="44"/>
      <c r="E196" s="44"/>
      <c r="F196" s="44"/>
      <c r="G196" s="44"/>
      <c r="H196" s="44"/>
      <c r="I196" s="44"/>
      <c r="J196" s="44"/>
      <c r="K196" s="44"/>
      <c r="L196" s="44"/>
      <c r="M196" s="44"/>
      <c r="N196" s="44"/>
      <c r="O196" s="44"/>
      <c r="P196" s="44"/>
      <c r="Q196" s="44"/>
      <c r="R196" s="44"/>
      <c r="S196" s="44"/>
      <c r="T196" s="44"/>
      <c r="U196" s="44"/>
      <c r="V196" s="44"/>
      <c r="W196" s="21"/>
      <c r="X196" s="21"/>
      <c r="Y196" s="44"/>
      <c r="Z196" s="44"/>
      <c r="AA196" s="44"/>
      <c r="AB196" s="44"/>
      <c r="AC196" s="44"/>
      <c r="AD196" s="32"/>
      <c r="AE196" s="32"/>
    </row>
    <row r="197" spans="1:31" ht="20.25" customHeight="1">
      <c r="A197" s="21"/>
      <c r="B197" s="77"/>
      <c r="C197" s="44"/>
      <c r="D197" s="44"/>
      <c r="E197" s="44"/>
      <c r="F197" s="44"/>
      <c r="G197" s="44"/>
      <c r="H197" s="44"/>
      <c r="I197" s="44"/>
      <c r="J197" s="44"/>
      <c r="K197" s="44"/>
      <c r="L197" s="44"/>
      <c r="M197" s="44"/>
      <c r="N197" s="44"/>
      <c r="O197" s="44"/>
      <c r="P197" s="44"/>
      <c r="Q197" s="44"/>
      <c r="R197" s="44"/>
      <c r="S197" s="44"/>
      <c r="T197" s="44"/>
      <c r="U197" s="44"/>
      <c r="V197" s="44"/>
      <c r="W197" s="21"/>
      <c r="X197" s="21"/>
      <c r="Y197" s="44"/>
      <c r="Z197" s="44"/>
      <c r="AA197" s="44"/>
      <c r="AB197" s="44"/>
      <c r="AC197" s="44"/>
      <c r="AD197" s="32"/>
      <c r="AE197" s="32"/>
    </row>
    <row r="198" spans="1:31" ht="20.25" customHeight="1">
      <c r="A198" s="21"/>
      <c r="B198" s="77"/>
      <c r="C198" s="44"/>
      <c r="D198" s="44"/>
      <c r="E198" s="44"/>
      <c r="F198" s="44"/>
      <c r="G198" s="44"/>
      <c r="H198" s="44"/>
      <c r="I198" s="44"/>
      <c r="J198" s="44"/>
      <c r="K198" s="44"/>
      <c r="L198" s="44"/>
      <c r="M198" s="44"/>
      <c r="N198" s="44"/>
      <c r="O198" s="44"/>
      <c r="P198" s="44"/>
      <c r="Q198" s="44"/>
      <c r="R198" s="44"/>
      <c r="S198" s="44"/>
      <c r="T198" s="44"/>
      <c r="U198" s="44"/>
      <c r="V198" s="44"/>
      <c r="W198" s="21"/>
      <c r="X198" s="21"/>
      <c r="Y198" s="44"/>
      <c r="Z198" s="44"/>
      <c r="AA198" s="44"/>
      <c r="AB198" s="44"/>
      <c r="AC198" s="44"/>
      <c r="AD198" s="32"/>
      <c r="AE198" s="32"/>
    </row>
    <row r="199" spans="1:31" ht="20.25" customHeight="1">
      <c r="A199" s="21"/>
      <c r="B199" s="77"/>
      <c r="C199" s="44"/>
      <c r="D199" s="44"/>
      <c r="E199" s="44"/>
      <c r="F199" s="44"/>
      <c r="G199" s="44"/>
      <c r="H199" s="44"/>
      <c r="I199" s="44"/>
      <c r="J199" s="44"/>
      <c r="K199" s="44"/>
      <c r="L199" s="44"/>
      <c r="M199" s="44"/>
      <c r="N199" s="44"/>
      <c r="O199" s="44"/>
      <c r="P199" s="44"/>
      <c r="Q199" s="44"/>
      <c r="R199" s="44"/>
      <c r="S199" s="44"/>
      <c r="T199" s="44"/>
      <c r="U199" s="44"/>
      <c r="V199" s="44"/>
      <c r="W199" s="21"/>
      <c r="X199" s="21"/>
      <c r="Y199" s="44"/>
      <c r="Z199" s="44"/>
      <c r="AA199" s="44"/>
      <c r="AB199" s="44"/>
      <c r="AC199" s="44"/>
      <c r="AD199" s="32"/>
      <c r="AE199" s="32"/>
    </row>
    <row r="200" spans="1:31" ht="20.25" customHeight="1">
      <c r="A200" s="21"/>
      <c r="B200" s="77"/>
      <c r="C200" s="44"/>
      <c r="D200" s="44"/>
      <c r="E200" s="44"/>
      <c r="F200" s="44"/>
      <c r="G200" s="44"/>
      <c r="H200" s="44"/>
      <c r="I200" s="44"/>
      <c r="J200" s="44"/>
      <c r="K200" s="44"/>
      <c r="L200" s="44"/>
      <c r="M200" s="44"/>
      <c r="N200" s="44"/>
      <c r="O200" s="44"/>
      <c r="P200" s="44"/>
      <c r="Q200" s="44"/>
      <c r="R200" s="44"/>
      <c r="S200" s="44"/>
      <c r="T200" s="44"/>
      <c r="U200" s="44"/>
      <c r="V200" s="44"/>
      <c r="W200" s="21"/>
      <c r="X200" s="21"/>
      <c r="Y200" s="44"/>
      <c r="Z200" s="44"/>
      <c r="AA200" s="44"/>
      <c r="AB200" s="44"/>
      <c r="AC200" s="44"/>
      <c r="AD200" s="32"/>
      <c r="AE200" s="32"/>
    </row>
    <row r="201" spans="1:31" ht="20.25" customHeight="1">
      <c r="A201" s="21"/>
      <c r="B201" s="77"/>
      <c r="C201" s="44"/>
      <c r="D201" s="44"/>
      <c r="E201" s="44"/>
      <c r="F201" s="44"/>
      <c r="G201" s="44"/>
      <c r="H201" s="44"/>
      <c r="I201" s="44"/>
      <c r="J201" s="44"/>
      <c r="K201" s="44"/>
      <c r="L201" s="44"/>
      <c r="M201" s="44"/>
      <c r="N201" s="44"/>
      <c r="O201" s="44"/>
      <c r="P201" s="44"/>
      <c r="Q201" s="44"/>
      <c r="R201" s="44"/>
      <c r="S201" s="44"/>
      <c r="T201" s="44"/>
      <c r="U201" s="44"/>
      <c r="V201" s="44"/>
      <c r="W201" s="21"/>
      <c r="X201" s="21"/>
      <c r="Y201" s="44"/>
      <c r="Z201" s="44"/>
      <c r="AA201" s="44"/>
      <c r="AB201" s="44"/>
      <c r="AC201" s="44"/>
      <c r="AD201" s="32"/>
      <c r="AE201" s="32"/>
    </row>
    <row r="202" spans="1:31" ht="20.25" customHeight="1">
      <c r="A202" s="21"/>
      <c r="B202" s="77"/>
      <c r="C202" s="44"/>
      <c r="D202" s="44"/>
      <c r="E202" s="44"/>
      <c r="F202" s="44"/>
      <c r="G202" s="44"/>
      <c r="H202" s="44"/>
      <c r="I202" s="44"/>
      <c r="J202" s="44"/>
      <c r="K202" s="44"/>
      <c r="L202" s="44"/>
      <c r="M202" s="44"/>
      <c r="N202" s="44"/>
      <c r="O202" s="44"/>
      <c r="P202" s="44"/>
      <c r="Q202" s="44"/>
      <c r="R202" s="44"/>
      <c r="S202" s="44"/>
      <c r="T202" s="44"/>
      <c r="U202" s="44"/>
      <c r="V202" s="44"/>
      <c r="W202" s="21"/>
      <c r="X202" s="21"/>
      <c r="Y202" s="44"/>
      <c r="Z202" s="44"/>
      <c r="AA202" s="44"/>
      <c r="AB202" s="44"/>
      <c r="AC202" s="44"/>
      <c r="AD202" s="32"/>
      <c r="AE202" s="32"/>
    </row>
    <row r="203" spans="1:31" ht="20.25" customHeight="1">
      <c r="A203" s="21"/>
      <c r="B203" s="77"/>
      <c r="C203" s="44"/>
      <c r="D203" s="44"/>
      <c r="E203" s="44"/>
      <c r="F203" s="44"/>
      <c r="G203" s="44"/>
      <c r="H203" s="44"/>
      <c r="I203" s="44"/>
      <c r="J203" s="44"/>
      <c r="K203" s="44"/>
      <c r="L203" s="44"/>
      <c r="M203" s="44"/>
      <c r="N203" s="44"/>
      <c r="O203" s="44"/>
      <c r="P203" s="44"/>
      <c r="Q203" s="44"/>
      <c r="R203" s="44"/>
      <c r="S203" s="44"/>
      <c r="T203" s="44"/>
      <c r="U203" s="44"/>
      <c r="V203" s="44"/>
      <c r="W203" s="21"/>
      <c r="X203" s="21"/>
      <c r="Y203" s="44"/>
      <c r="Z203" s="44"/>
      <c r="AA203" s="44"/>
      <c r="AB203" s="44"/>
      <c r="AC203" s="44"/>
      <c r="AD203" s="32"/>
      <c r="AE203" s="32"/>
    </row>
    <row r="204" spans="1:31" ht="20.25" customHeight="1">
      <c r="A204" s="21"/>
      <c r="B204" s="77"/>
      <c r="C204" s="44"/>
      <c r="D204" s="44"/>
      <c r="E204" s="44"/>
      <c r="F204" s="44"/>
      <c r="G204" s="44"/>
      <c r="H204" s="44"/>
      <c r="I204" s="44"/>
      <c r="J204" s="44"/>
      <c r="K204" s="44"/>
      <c r="L204" s="44"/>
      <c r="M204" s="44"/>
      <c r="N204" s="44"/>
      <c r="O204" s="44"/>
      <c r="P204" s="44"/>
      <c r="Q204" s="44"/>
      <c r="R204" s="44"/>
      <c r="S204" s="44"/>
      <c r="T204" s="44"/>
      <c r="U204" s="44"/>
      <c r="V204" s="44"/>
      <c r="W204" s="21"/>
      <c r="X204" s="21"/>
      <c r="Y204" s="44"/>
      <c r="Z204" s="44"/>
      <c r="AA204" s="44"/>
      <c r="AB204" s="44"/>
      <c r="AC204" s="44"/>
      <c r="AD204" s="32"/>
      <c r="AE204" s="32"/>
    </row>
    <row r="205" spans="1:31" ht="20.25" customHeight="1">
      <c r="A205" s="21"/>
      <c r="B205" s="77"/>
      <c r="C205" s="44"/>
      <c r="D205" s="44"/>
      <c r="E205" s="44"/>
      <c r="F205" s="44"/>
      <c r="G205" s="44"/>
      <c r="H205" s="44"/>
      <c r="I205" s="44"/>
      <c r="J205" s="44"/>
      <c r="K205" s="44"/>
      <c r="L205" s="44"/>
      <c r="M205" s="44"/>
      <c r="N205" s="44"/>
      <c r="O205" s="44"/>
      <c r="P205" s="44"/>
      <c r="Q205" s="44"/>
      <c r="R205" s="44"/>
      <c r="S205" s="44"/>
      <c r="T205" s="44"/>
      <c r="U205" s="44"/>
      <c r="V205" s="44"/>
      <c r="W205" s="21"/>
      <c r="X205" s="21"/>
      <c r="Y205" s="44"/>
      <c r="Z205" s="44"/>
      <c r="AA205" s="44"/>
      <c r="AB205" s="44"/>
      <c r="AC205" s="44"/>
      <c r="AD205" s="32"/>
      <c r="AE205" s="32"/>
    </row>
    <row r="206" spans="1:31" ht="20.25" customHeight="1">
      <c r="A206" s="21"/>
      <c r="B206" s="77"/>
      <c r="C206" s="44"/>
      <c r="D206" s="44"/>
      <c r="E206" s="44"/>
      <c r="F206" s="44"/>
      <c r="G206" s="44"/>
      <c r="H206" s="44"/>
      <c r="I206" s="44"/>
      <c r="J206" s="44"/>
      <c r="K206" s="44"/>
      <c r="L206" s="44"/>
      <c r="M206" s="44"/>
      <c r="N206" s="44"/>
      <c r="O206" s="44"/>
      <c r="P206" s="44"/>
      <c r="Q206" s="44"/>
      <c r="R206" s="44"/>
      <c r="S206" s="44"/>
      <c r="T206" s="44"/>
      <c r="U206" s="44"/>
      <c r="V206" s="44"/>
      <c r="W206" s="21"/>
      <c r="X206" s="21"/>
      <c r="Y206" s="44"/>
      <c r="Z206" s="44"/>
      <c r="AA206" s="44"/>
      <c r="AB206" s="44"/>
      <c r="AC206" s="44"/>
      <c r="AD206" s="32"/>
      <c r="AE206" s="32"/>
    </row>
    <row r="207" spans="1:31" ht="20.25" customHeight="1">
      <c r="A207" s="21"/>
      <c r="B207" s="77"/>
      <c r="C207" s="44"/>
      <c r="D207" s="44"/>
      <c r="E207" s="44"/>
      <c r="F207" s="44"/>
      <c r="G207" s="44"/>
      <c r="H207" s="44"/>
      <c r="I207" s="44"/>
      <c r="J207" s="44"/>
      <c r="K207" s="44"/>
      <c r="L207" s="44"/>
      <c r="M207" s="44"/>
      <c r="N207" s="44"/>
      <c r="O207" s="44"/>
      <c r="P207" s="44"/>
      <c r="Q207" s="44"/>
      <c r="R207" s="44"/>
      <c r="S207" s="44"/>
      <c r="T207" s="44"/>
      <c r="U207" s="44"/>
      <c r="V207" s="44"/>
      <c r="W207" s="21"/>
      <c r="X207" s="21"/>
      <c r="Y207" s="44"/>
      <c r="Z207" s="44"/>
      <c r="AA207" s="44"/>
      <c r="AB207" s="44"/>
      <c r="AC207" s="44"/>
      <c r="AD207" s="32"/>
      <c r="AE207" s="32"/>
    </row>
    <row r="208" spans="1:31" ht="20.25" customHeight="1">
      <c r="A208" s="21"/>
      <c r="B208" s="77"/>
      <c r="C208" s="44"/>
      <c r="D208" s="44"/>
      <c r="E208" s="44"/>
      <c r="F208" s="44"/>
      <c r="G208" s="44"/>
      <c r="H208" s="44"/>
      <c r="I208" s="44"/>
      <c r="J208" s="44"/>
      <c r="K208" s="44"/>
      <c r="L208" s="44"/>
      <c r="M208" s="44"/>
      <c r="N208" s="44"/>
      <c r="O208" s="44"/>
      <c r="P208" s="44"/>
      <c r="Q208" s="44"/>
      <c r="R208" s="44"/>
      <c r="S208" s="44"/>
      <c r="T208" s="44"/>
      <c r="U208" s="44"/>
      <c r="V208" s="44"/>
      <c r="W208" s="21"/>
      <c r="X208" s="21"/>
      <c r="Y208" s="44"/>
      <c r="Z208" s="44"/>
      <c r="AA208" s="44"/>
      <c r="AB208" s="44"/>
      <c r="AC208" s="44"/>
      <c r="AD208" s="32"/>
      <c r="AE208" s="32"/>
    </row>
    <row r="209" spans="1:31" ht="20.25" customHeight="1">
      <c r="A209" s="21"/>
      <c r="B209" s="77"/>
      <c r="C209" s="44"/>
      <c r="D209" s="44"/>
      <c r="E209" s="44"/>
      <c r="F209" s="44"/>
      <c r="G209" s="44"/>
      <c r="H209" s="44"/>
      <c r="I209" s="44"/>
      <c r="J209" s="44"/>
      <c r="K209" s="44"/>
      <c r="L209" s="44"/>
      <c r="M209" s="44"/>
      <c r="N209" s="44"/>
      <c r="O209" s="44"/>
      <c r="P209" s="44"/>
      <c r="Q209" s="44"/>
      <c r="R209" s="44"/>
      <c r="S209" s="44"/>
      <c r="T209" s="44"/>
      <c r="U209" s="44"/>
      <c r="V209" s="44"/>
      <c r="W209" s="21"/>
      <c r="X209" s="21"/>
      <c r="Y209" s="44"/>
      <c r="Z209" s="44"/>
      <c r="AA209" s="44"/>
      <c r="AB209" s="44"/>
      <c r="AC209" s="44"/>
      <c r="AD209" s="32"/>
      <c r="AE209" s="32"/>
    </row>
    <row r="210" spans="1:31" ht="20.25" customHeight="1">
      <c r="A210" s="21"/>
      <c r="B210" s="77"/>
      <c r="C210" s="44"/>
      <c r="D210" s="44"/>
      <c r="E210" s="44"/>
      <c r="F210" s="44"/>
      <c r="G210" s="44"/>
      <c r="H210" s="44"/>
      <c r="I210" s="44"/>
      <c r="J210" s="44"/>
      <c r="K210" s="44"/>
      <c r="L210" s="44"/>
      <c r="M210" s="44"/>
      <c r="N210" s="44"/>
      <c r="O210" s="44"/>
      <c r="P210" s="44"/>
      <c r="Q210" s="44"/>
      <c r="R210" s="44"/>
      <c r="S210" s="44"/>
      <c r="T210" s="44"/>
      <c r="U210" s="44"/>
      <c r="V210" s="44"/>
      <c r="W210" s="21"/>
      <c r="X210" s="21"/>
      <c r="Y210" s="44"/>
      <c r="Z210" s="44"/>
      <c r="AA210" s="44"/>
      <c r="AB210" s="44"/>
      <c r="AC210" s="44"/>
      <c r="AD210" s="32"/>
      <c r="AE210" s="32"/>
    </row>
    <row r="211" spans="1:31" ht="20.25" customHeight="1">
      <c r="A211" s="21"/>
      <c r="B211" s="77"/>
      <c r="C211" s="44"/>
      <c r="D211" s="44"/>
      <c r="E211" s="44"/>
      <c r="F211" s="44"/>
      <c r="G211" s="44"/>
      <c r="H211" s="44"/>
      <c r="I211" s="44"/>
      <c r="J211" s="44"/>
      <c r="K211" s="44"/>
      <c r="L211" s="44"/>
      <c r="M211" s="44"/>
      <c r="N211" s="44"/>
      <c r="O211" s="44"/>
      <c r="P211" s="44"/>
      <c r="Q211" s="44"/>
      <c r="R211" s="44"/>
      <c r="S211" s="44"/>
      <c r="T211" s="44"/>
      <c r="U211" s="44"/>
      <c r="V211" s="44"/>
      <c r="W211" s="21"/>
      <c r="X211" s="21"/>
      <c r="Y211" s="44"/>
      <c r="Z211" s="44"/>
      <c r="AA211" s="44"/>
      <c r="AB211" s="44"/>
      <c r="AC211" s="44"/>
      <c r="AD211" s="32"/>
      <c r="AE211" s="32"/>
    </row>
    <row r="212" spans="1:31" ht="20.25" customHeight="1">
      <c r="A212" s="21"/>
      <c r="B212" s="77"/>
      <c r="C212" s="44"/>
      <c r="D212" s="44"/>
      <c r="E212" s="44"/>
      <c r="F212" s="44"/>
      <c r="G212" s="44"/>
      <c r="H212" s="44"/>
      <c r="I212" s="44"/>
      <c r="J212" s="44"/>
      <c r="K212" s="44"/>
      <c r="L212" s="44"/>
      <c r="M212" s="44"/>
      <c r="N212" s="44"/>
      <c r="O212" s="44"/>
      <c r="P212" s="44"/>
      <c r="Q212" s="44"/>
      <c r="R212" s="44"/>
      <c r="S212" s="44"/>
      <c r="T212" s="44"/>
      <c r="U212" s="44"/>
      <c r="V212" s="44"/>
      <c r="W212" s="21"/>
      <c r="X212" s="21"/>
      <c r="Y212" s="44"/>
      <c r="Z212" s="44"/>
      <c r="AA212" s="44"/>
      <c r="AB212" s="44"/>
      <c r="AC212" s="44"/>
      <c r="AD212" s="32"/>
      <c r="AE212" s="32"/>
    </row>
    <row r="213" spans="1:31" ht="20.25" customHeight="1">
      <c r="A213" s="21"/>
      <c r="B213" s="77"/>
      <c r="C213" s="44"/>
      <c r="D213" s="44"/>
      <c r="E213" s="44"/>
      <c r="F213" s="44"/>
      <c r="G213" s="44"/>
      <c r="H213" s="44"/>
      <c r="I213" s="44"/>
      <c r="J213" s="44"/>
      <c r="K213" s="44"/>
      <c r="L213" s="44"/>
      <c r="M213" s="44"/>
      <c r="N213" s="44"/>
      <c r="O213" s="44"/>
      <c r="P213" s="44"/>
      <c r="Q213" s="44"/>
      <c r="R213" s="44"/>
      <c r="S213" s="44"/>
      <c r="T213" s="44"/>
      <c r="U213" s="44"/>
      <c r="V213" s="44"/>
      <c r="W213" s="21"/>
      <c r="X213" s="21"/>
      <c r="Y213" s="44"/>
      <c r="Z213" s="44"/>
      <c r="AA213" s="44"/>
      <c r="AB213" s="44"/>
      <c r="AC213" s="44"/>
      <c r="AD213" s="32"/>
      <c r="AE213" s="32"/>
    </row>
    <row r="214" spans="1:31" ht="20.25" customHeight="1">
      <c r="A214" s="21"/>
      <c r="B214" s="77"/>
      <c r="C214" s="44"/>
      <c r="D214" s="44"/>
      <c r="E214" s="44"/>
      <c r="F214" s="44"/>
      <c r="G214" s="44"/>
      <c r="H214" s="44"/>
      <c r="I214" s="44"/>
      <c r="J214" s="44"/>
      <c r="K214" s="44"/>
      <c r="L214" s="44"/>
      <c r="M214" s="44"/>
      <c r="N214" s="44"/>
      <c r="O214" s="44"/>
      <c r="P214" s="44"/>
      <c r="Q214" s="44"/>
      <c r="R214" s="44"/>
      <c r="S214" s="44"/>
      <c r="T214" s="44"/>
      <c r="U214" s="44"/>
      <c r="V214" s="44"/>
      <c r="W214" s="21"/>
      <c r="X214" s="21"/>
      <c r="Y214" s="44"/>
      <c r="Z214" s="44"/>
      <c r="AA214" s="44"/>
      <c r="AB214" s="44"/>
      <c r="AC214" s="44"/>
      <c r="AD214" s="32"/>
      <c r="AE214" s="32"/>
    </row>
    <row r="215" spans="1:31" ht="20.25" customHeight="1">
      <c r="A215" s="21"/>
      <c r="B215" s="77"/>
      <c r="C215" s="44"/>
      <c r="D215" s="44"/>
      <c r="E215" s="44"/>
      <c r="F215" s="44"/>
      <c r="G215" s="44"/>
      <c r="H215" s="44"/>
      <c r="I215" s="44"/>
      <c r="J215" s="44"/>
      <c r="K215" s="44"/>
      <c r="L215" s="44"/>
      <c r="M215" s="44"/>
      <c r="N215" s="44"/>
      <c r="O215" s="44"/>
      <c r="P215" s="44"/>
      <c r="Q215" s="44"/>
      <c r="R215" s="44"/>
      <c r="S215" s="44"/>
      <c r="T215" s="44"/>
      <c r="U215" s="44"/>
      <c r="V215" s="44"/>
      <c r="W215" s="21"/>
      <c r="X215" s="21"/>
      <c r="Y215" s="44"/>
      <c r="Z215" s="44"/>
      <c r="AA215" s="44"/>
      <c r="AB215" s="44"/>
      <c r="AC215" s="44"/>
      <c r="AD215" s="32"/>
      <c r="AE215" s="32"/>
    </row>
    <row r="216" spans="1:31" ht="20.25" customHeight="1">
      <c r="A216" s="21"/>
      <c r="B216" s="77"/>
      <c r="C216" s="44"/>
      <c r="D216" s="44"/>
      <c r="E216" s="44"/>
      <c r="F216" s="44"/>
      <c r="G216" s="44"/>
      <c r="H216" s="44"/>
      <c r="I216" s="44"/>
      <c r="J216" s="44"/>
      <c r="K216" s="44"/>
      <c r="L216" s="44"/>
      <c r="M216" s="44"/>
      <c r="N216" s="44"/>
      <c r="O216" s="44"/>
      <c r="P216" s="44"/>
      <c r="Q216" s="44"/>
      <c r="R216" s="44"/>
      <c r="S216" s="44"/>
      <c r="T216" s="44"/>
      <c r="U216" s="44"/>
      <c r="V216" s="44"/>
      <c r="W216" s="21"/>
      <c r="X216" s="21"/>
      <c r="Y216" s="44"/>
      <c r="Z216" s="44"/>
      <c r="AA216" s="44"/>
      <c r="AB216" s="44"/>
      <c r="AC216" s="44"/>
      <c r="AD216" s="32"/>
      <c r="AE216" s="32"/>
    </row>
    <row r="217" spans="1:31" ht="20.25" customHeight="1">
      <c r="A217" s="21"/>
      <c r="B217" s="77"/>
      <c r="C217" s="44"/>
      <c r="D217" s="44"/>
      <c r="E217" s="44"/>
      <c r="F217" s="44"/>
      <c r="G217" s="44"/>
      <c r="H217" s="44"/>
      <c r="I217" s="44"/>
      <c r="J217" s="44"/>
      <c r="K217" s="44"/>
      <c r="L217" s="44"/>
      <c r="M217" s="44"/>
      <c r="N217" s="44"/>
      <c r="O217" s="44"/>
      <c r="P217" s="44"/>
      <c r="Q217" s="44"/>
      <c r="R217" s="44"/>
      <c r="S217" s="44"/>
      <c r="T217" s="44"/>
      <c r="U217" s="44"/>
      <c r="V217" s="44"/>
      <c r="W217" s="21"/>
      <c r="X217" s="21"/>
      <c r="Y217" s="44"/>
      <c r="Z217" s="44"/>
      <c r="AA217" s="44"/>
      <c r="AB217" s="44"/>
      <c r="AC217" s="44"/>
      <c r="AD217" s="32"/>
      <c r="AE217" s="32"/>
    </row>
    <row r="218" spans="1:31" ht="20.25" customHeight="1">
      <c r="A218" s="21"/>
      <c r="B218" s="77"/>
      <c r="C218" s="44"/>
      <c r="D218" s="44"/>
      <c r="E218" s="44"/>
      <c r="F218" s="44"/>
      <c r="G218" s="44"/>
      <c r="H218" s="44"/>
      <c r="I218" s="44"/>
      <c r="J218" s="44"/>
      <c r="K218" s="44"/>
      <c r="L218" s="44"/>
      <c r="M218" s="44"/>
      <c r="N218" s="44"/>
      <c r="O218" s="44"/>
      <c r="P218" s="44"/>
      <c r="Q218" s="44"/>
      <c r="R218" s="44"/>
      <c r="S218" s="44"/>
      <c r="T218" s="44"/>
      <c r="U218" s="44"/>
      <c r="V218" s="44"/>
      <c r="W218" s="21"/>
      <c r="X218" s="21"/>
      <c r="Y218" s="44"/>
      <c r="Z218" s="44"/>
      <c r="AA218" s="44"/>
      <c r="AB218" s="44"/>
      <c r="AC218" s="44"/>
      <c r="AD218" s="32"/>
      <c r="AE218" s="32"/>
    </row>
    <row r="219" spans="1:31" ht="20.25" customHeight="1">
      <c r="A219" s="21"/>
      <c r="B219" s="77"/>
      <c r="C219" s="44"/>
      <c r="D219" s="44"/>
      <c r="E219" s="44"/>
      <c r="F219" s="44"/>
      <c r="G219" s="44"/>
      <c r="H219" s="44"/>
      <c r="I219" s="44"/>
      <c r="J219" s="44"/>
      <c r="K219" s="44"/>
      <c r="L219" s="44"/>
      <c r="M219" s="44"/>
      <c r="N219" s="44"/>
      <c r="O219" s="44"/>
      <c r="P219" s="44"/>
      <c r="Q219" s="44"/>
      <c r="R219" s="44"/>
      <c r="S219" s="44"/>
      <c r="T219" s="44"/>
      <c r="U219" s="44"/>
      <c r="V219" s="44"/>
      <c r="W219" s="21"/>
      <c r="X219" s="21"/>
      <c r="Y219" s="44"/>
      <c r="Z219" s="44"/>
      <c r="AA219" s="44"/>
      <c r="AB219" s="44"/>
      <c r="AC219" s="44"/>
      <c r="AD219" s="32"/>
      <c r="AE219" s="32"/>
    </row>
    <row r="220" spans="1:31" ht="20.25" customHeight="1">
      <c r="A220" s="21"/>
      <c r="B220" s="77"/>
      <c r="C220" s="44"/>
      <c r="D220" s="44"/>
      <c r="E220" s="44"/>
      <c r="F220" s="44"/>
      <c r="G220" s="44"/>
      <c r="H220" s="44"/>
      <c r="I220" s="44"/>
      <c r="J220" s="44"/>
      <c r="K220" s="44"/>
      <c r="L220" s="44"/>
      <c r="M220" s="44"/>
      <c r="N220" s="44"/>
      <c r="O220" s="44"/>
      <c r="P220" s="44"/>
      <c r="Q220" s="44"/>
      <c r="R220" s="44"/>
      <c r="S220" s="44"/>
      <c r="T220" s="44"/>
      <c r="U220" s="44"/>
      <c r="V220" s="44"/>
      <c r="W220" s="21"/>
      <c r="X220" s="21"/>
      <c r="Y220" s="44"/>
      <c r="Z220" s="44"/>
      <c r="AA220" s="44"/>
      <c r="AB220" s="44"/>
      <c r="AC220" s="44"/>
      <c r="AD220" s="32"/>
      <c r="AE220" s="32"/>
    </row>
    <row r="221" spans="1:31" ht="20.25" customHeight="1">
      <c r="A221" s="21"/>
      <c r="B221" s="77"/>
      <c r="C221" s="44"/>
      <c r="D221" s="44"/>
      <c r="E221" s="44"/>
      <c r="F221" s="44"/>
      <c r="G221" s="44"/>
      <c r="H221" s="44"/>
      <c r="I221" s="44"/>
      <c r="J221" s="44"/>
      <c r="K221" s="44"/>
      <c r="L221" s="44"/>
      <c r="M221" s="44"/>
      <c r="N221" s="44"/>
      <c r="O221" s="44"/>
      <c r="P221" s="44"/>
      <c r="Q221" s="44"/>
      <c r="R221" s="44"/>
      <c r="S221" s="44"/>
      <c r="T221" s="44"/>
      <c r="U221" s="44"/>
      <c r="V221" s="44"/>
      <c r="W221" s="21"/>
      <c r="X221" s="21"/>
      <c r="Y221" s="44"/>
      <c r="Z221" s="44"/>
      <c r="AA221" s="44"/>
      <c r="AB221" s="44"/>
      <c r="AC221" s="44"/>
      <c r="AD221" s="32"/>
      <c r="AE221" s="32"/>
    </row>
    <row r="222" spans="1:31" ht="20.25" customHeight="1">
      <c r="A222" s="21"/>
      <c r="B222" s="77"/>
      <c r="C222" s="44"/>
      <c r="D222" s="44"/>
      <c r="E222" s="44"/>
      <c r="F222" s="44"/>
      <c r="G222" s="44"/>
      <c r="H222" s="44"/>
      <c r="I222" s="44"/>
      <c r="J222" s="44"/>
      <c r="K222" s="44"/>
      <c r="L222" s="44"/>
      <c r="M222" s="44"/>
      <c r="N222" s="44"/>
      <c r="O222" s="44"/>
      <c r="P222" s="44"/>
      <c r="Q222" s="44"/>
      <c r="R222" s="44"/>
      <c r="S222" s="44"/>
      <c r="T222" s="44"/>
      <c r="U222" s="44"/>
      <c r="V222" s="44"/>
      <c r="W222" s="21"/>
      <c r="X222" s="21"/>
      <c r="Y222" s="44"/>
      <c r="Z222" s="44"/>
      <c r="AA222" s="44"/>
      <c r="AB222" s="44"/>
      <c r="AC222" s="44"/>
      <c r="AD222" s="32"/>
      <c r="AE222" s="32"/>
    </row>
    <row r="223" spans="1:31" ht="20.25" customHeight="1">
      <c r="A223" s="21"/>
      <c r="B223" s="77"/>
      <c r="C223" s="44"/>
      <c r="D223" s="44"/>
      <c r="E223" s="44"/>
      <c r="F223" s="44"/>
      <c r="G223" s="44"/>
      <c r="H223" s="44"/>
      <c r="I223" s="44"/>
      <c r="J223" s="44"/>
      <c r="K223" s="44"/>
      <c r="L223" s="44"/>
      <c r="M223" s="44"/>
      <c r="N223" s="44"/>
      <c r="O223" s="44"/>
      <c r="P223" s="44"/>
      <c r="Q223" s="44"/>
      <c r="R223" s="44"/>
      <c r="S223" s="44"/>
      <c r="T223" s="44"/>
      <c r="U223" s="44"/>
      <c r="V223" s="44"/>
      <c r="W223" s="21"/>
      <c r="X223" s="21"/>
      <c r="Y223" s="44"/>
      <c r="Z223" s="44"/>
      <c r="AA223" s="44"/>
      <c r="AB223" s="44"/>
      <c r="AC223" s="44"/>
      <c r="AD223" s="32"/>
      <c r="AE223" s="32"/>
    </row>
    <row r="224" spans="1:31" ht="20.25" customHeight="1">
      <c r="A224" s="21"/>
      <c r="B224" s="77"/>
      <c r="C224" s="44"/>
      <c r="D224" s="44"/>
      <c r="E224" s="44"/>
      <c r="F224" s="44"/>
      <c r="G224" s="44"/>
      <c r="H224" s="44"/>
      <c r="I224" s="44"/>
      <c r="J224" s="44"/>
      <c r="K224" s="44"/>
      <c r="L224" s="44"/>
      <c r="M224" s="44"/>
      <c r="N224" s="44"/>
      <c r="O224" s="44"/>
      <c r="P224" s="44"/>
      <c r="Q224" s="44"/>
      <c r="R224" s="44"/>
      <c r="S224" s="44"/>
      <c r="T224" s="44"/>
      <c r="U224" s="44"/>
      <c r="V224" s="44"/>
      <c r="W224" s="21"/>
      <c r="X224" s="21"/>
      <c r="Y224" s="44"/>
      <c r="Z224" s="44"/>
      <c r="AA224" s="44"/>
      <c r="AB224" s="44"/>
      <c r="AC224" s="44"/>
      <c r="AD224" s="32"/>
      <c r="AE224" s="32"/>
    </row>
    <row r="225" spans="1:31" ht="20.25" customHeight="1">
      <c r="A225" s="21"/>
      <c r="B225" s="77"/>
      <c r="C225" s="44"/>
      <c r="D225" s="44"/>
      <c r="E225" s="44"/>
      <c r="F225" s="44"/>
      <c r="G225" s="44"/>
      <c r="H225" s="44"/>
      <c r="I225" s="44"/>
      <c r="J225" s="44"/>
      <c r="K225" s="44"/>
      <c r="L225" s="44"/>
      <c r="M225" s="44"/>
      <c r="N225" s="44"/>
      <c r="O225" s="44"/>
      <c r="P225" s="44"/>
      <c r="Q225" s="44"/>
      <c r="R225" s="44"/>
      <c r="S225" s="44"/>
      <c r="T225" s="44"/>
      <c r="U225" s="44"/>
      <c r="V225" s="44"/>
      <c r="W225" s="21"/>
      <c r="X225" s="21"/>
      <c r="Y225" s="44"/>
      <c r="Z225" s="44"/>
      <c r="AA225" s="44"/>
      <c r="AB225" s="44"/>
      <c r="AC225" s="44"/>
      <c r="AD225" s="32"/>
      <c r="AE225" s="32"/>
    </row>
    <row r="226" spans="1:31" ht="20.25" customHeight="1">
      <c r="A226" s="21"/>
      <c r="B226" s="77"/>
      <c r="C226" s="44"/>
      <c r="D226" s="44"/>
      <c r="E226" s="44"/>
      <c r="F226" s="44"/>
      <c r="G226" s="44"/>
      <c r="H226" s="44"/>
      <c r="I226" s="44"/>
      <c r="J226" s="44"/>
      <c r="K226" s="44"/>
      <c r="L226" s="44"/>
      <c r="M226" s="44"/>
      <c r="N226" s="44"/>
      <c r="O226" s="44"/>
      <c r="P226" s="44"/>
      <c r="Q226" s="44"/>
      <c r="R226" s="44"/>
      <c r="S226" s="44"/>
      <c r="T226" s="44"/>
      <c r="U226" s="44"/>
      <c r="V226" s="44"/>
      <c r="W226" s="21"/>
      <c r="X226" s="21"/>
      <c r="Y226" s="44"/>
      <c r="Z226" s="44"/>
      <c r="AA226" s="44"/>
      <c r="AB226" s="44"/>
      <c r="AC226" s="44"/>
      <c r="AD226" s="32"/>
      <c r="AE226" s="32"/>
    </row>
    <row r="227" spans="1:31" ht="20.25" customHeight="1">
      <c r="A227" s="21"/>
      <c r="B227" s="77"/>
      <c r="C227" s="44"/>
      <c r="D227" s="44"/>
      <c r="E227" s="44"/>
      <c r="F227" s="44"/>
      <c r="G227" s="44"/>
      <c r="H227" s="44"/>
      <c r="I227" s="44"/>
      <c r="J227" s="44"/>
      <c r="K227" s="44"/>
      <c r="L227" s="44"/>
      <c r="M227" s="44"/>
      <c r="N227" s="44"/>
      <c r="O227" s="44"/>
      <c r="P227" s="44"/>
      <c r="Q227" s="44"/>
      <c r="R227" s="44"/>
      <c r="S227" s="44"/>
      <c r="T227" s="44"/>
      <c r="U227" s="44"/>
      <c r="V227" s="44"/>
      <c r="W227" s="21"/>
      <c r="X227" s="21"/>
      <c r="Y227" s="44"/>
      <c r="Z227" s="44"/>
      <c r="AA227" s="44"/>
      <c r="AB227" s="44"/>
      <c r="AC227" s="44"/>
      <c r="AD227" s="32"/>
      <c r="AE227" s="32"/>
    </row>
    <row r="228" spans="1:31" ht="20.25" customHeight="1">
      <c r="A228" s="21"/>
      <c r="B228" s="77"/>
      <c r="C228" s="44"/>
      <c r="D228" s="44"/>
      <c r="E228" s="44"/>
      <c r="F228" s="44"/>
      <c r="G228" s="44"/>
      <c r="H228" s="44"/>
      <c r="I228" s="44"/>
      <c r="J228" s="44"/>
      <c r="K228" s="44"/>
      <c r="L228" s="44"/>
      <c r="M228" s="44"/>
      <c r="N228" s="44"/>
      <c r="O228" s="44"/>
      <c r="P228" s="44"/>
      <c r="Q228" s="44"/>
      <c r="R228" s="44"/>
      <c r="S228" s="44"/>
      <c r="T228" s="44"/>
      <c r="U228" s="44"/>
      <c r="V228" s="44"/>
      <c r="W228" s="21"/>
      <c r="X228" s="21"/>
      <c r="Y228" s="44"/>
      <c r="Z228" s="44"/>
      <c r="AA228" s="44"/>
      <c r="AB228" s="44"/>
      <c r="AC228" s="44"/>
      <c r="AD228" s="32"/>
      <c r="AE228" s="32"/>
    </row>
    <row r="229" spans="1:31" ht="20.25" customHeight="1">
      <c r="A229" s="21"/>
      <c r="B229" s="77"/>
      <c r="C229" s="44"/>
      <c r="D229" s="44"/>
      <c r="E229" s="44"/>
      <c r="F229" s="44"/>
      <c r="G229" s="44"/>
      <c r="H229" s="44"/>
      <c r="I229" s="44"/>
      <c r="J229" s="44"/>
      <c r="K229" s="44"/>
      <c r="L229" s="44"/>
      <c r="M229" s="44"/>
      <c r="N229" s="44"/>
      <c r="O229" s="44"/>
      <c r="P229" s="44"/>
      <c r="Q229" s="44"/>
      <c r="R229" s="44"/>
      <c r="S229" s="44"/>
      <c r="T229" s="44"/>
      <c r="U229" s="44"/>
      <c r="V229" s="44"/>
      <c r="W229" s="21"/>
      <c r="X229" s="21"/>
      <c r="Y229" s="44"/>
      <c r="Z229" s="44"/>
      <c r="AA229" s="44"/>
      <c r="AB229" s="44"/>
      <c r="AC229" s="44"/>
      <c r="AD229" s="32"/>
      <c r="AE229" s="32"/>
    </row>
    <row r="230" spans="1:31" ht="20.25" customHeight="1">
      <c r="A230" s="21"/>
      <c r="B230" s="77"/>
      <c r="C230" s="44"/>
      <c r="D230" s="44"/>
      <c r="E230" s="44"/>
      <c r="F230" s="44"/>
      <c r="G230" s="44"/>
      <c r="H230" s="44"/>
      <c r="I230" s="44"/>
      <c r="J230" s="44"/>
      <c r="K230" s="44"/>
      <c r="L230" s="44"/>
      <c r="M230" s="44"/>
      <c r="N230" s="44"/>
      <c r="O230" s="44"/>
      <c r="P230" s="44"/>
      <c r="Q230" s="44"/>
      <c r="R230" s="44"/>
      <c r="S230" s="44"/>
      <c r="T230" s="44"/>
      <c r="U230" s="44"/>
      <c r="V230" s="44"/>
      <c r="W230" s="21"/>
      <c r="X230" s="21"/>
      <c r="Y230" s="44"/>
      <c r="Z230" s="44"/>
      <c r="AA230" s="44"/>
      <c r="AB230" s="44"/>
      <c r="AC230" s="44"/>
      <c r="AD230" s="32"/>
      <c r="AE230" s="32"/>
    </row>
    <row r="231" spans="1:31" ht="15.75" customHeight="1"/>
    <row r="232" spans="1:31" ht="15.75" customHeight="1"/>
    <row r="233" spans="1:31" ht="15.75" customHeight="1"/>
    <row r="234" spans="1:31" ht="15.75" customHeight="1"/>
    <row r="235" spans="1:31" ht="15.75" customHeight="1"/>
    <row r="236" spans="1:31" ht="15.75" customHeight="1"/>
    <row r="237" spans="1:31" ht="15.75" customHeight="1"/>
    <row r="238" spans="1:31" ht="15.75" customHeight="1"/>
    <row r="239" spans="1:31" ht="15.75" customHeight="1"/>
    <row r="240" spans="1:3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V1"/>
    <mergeCell ref="B3:B4"/>
    <mergeCell ref="C3:H3"/>
    <mergeCell ref="J3:M3"/>
    <mergeCell ref="O3:U3"/>
  </mergeCells>
  <dataValidations count="1">
    <dataValidation type="list" allowBlank="1" showErrorMessage="1" sqref="C6:H30 J6:M30 O6:U30" xr:uid="{00000000-0002-0000-0800-000000000000}">
      <formula1>"1,2,3,4,5"</formula1>
    </dataValidation>
  </dataValidations>
  <pageMargins left="0.7" right="0.7" top="0.75" bottom="0.75" header="0" footer="0"/>
  <pageSetup orientation="landscape"/>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Introduction</vt:lpstr>
      <vt:lpstr>Instructions</vt:lpstr>
      <vt:lpstr>Capability Inclusion Criteria</vt:lpstr>
      <vt:lpstr>Capability Descriptions</vt:lpstr>
      <vt:lpstr>Capabilities Blank Template</vt:lpstr>
      <vt:lpstr>Gr_Summary</vt:lpstr>
      <vt:lpstr>Visual</vt:lpstr>
      <vt:lpstr>Executive1</vt:lpstr>
      <vt:lpstr>Executive2</vt:lpstr>
      <vt:lpstr>Executive3</vt:lpstr>
      <vt:lpstr>Executive4</vt:lpstr>
      <vt:lpstr>Executive5</vt:lpstr>
      <vt:lpstr>_ProjectInfo</vt:lpstr>
      <vt:lpstr>_ProjectInfo!FilePath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June E. King</dc:creator>
  <cp:lastModifiedBy>June E. King</cp:lastModifiedBy>
  <dcterms:created xsi:type="dcterms:W3CDTF">2024-05-14T12:10:17Z</dcterms:created>
  <dcterms:modified xsi:type="dcterms:W3CDTF">2024-08-21T18:40:55Z</dcterms:modified>
</cp:coreProperties>
</file>